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lan-hdd01\share\令和４年度長崎県中学校体育連盟（共通）\9 研究部関係\2　第１回研究推進員会議資料\資料２（R4基礎調査）\"/>
    </mc:Choice>
  </mc:AlternateContent>
  <xr:revisionPtr revIDLastSave="0" documentId="13_ncr:1_{E6FB93F2-E452-4C37-BDD8-83A0F6364712}" xr6:coauthVersionLast="47" xr6:coauthVersionMax="47" xr10:uidLastSave="{00000000-0000-0000-0000-000000000000}"/>
  <bookViews>
    <workbookView xWindow="-120" yWindow="-120" windowWidth="29040" windowHeight="15840" xr2:uid="{00000000-000D-0000-FFFF-FFFF00000000}"/>
  </bookViews>
  <sheets>
    <sheet name="回答用紙" sheetId="2" r:id="rId1"/>
    <sheet name="（研究委員集計用）" sheetId="1" r:id="rId2"/>
    <sheet name="Sheet3" sheetId="3" r:id="rId3"/>
  </sheets>
  <definedNames>
    <definedName name="_xlnm.Print_Area" localSheetId="0">回答用紙!$A$1:$Q$156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26" i="1" l="1"/>
  <c r="B227" i="1"/>
  <c r="B228" i="1"/>
  <c r="B229" i="1"/>
  <c r="B230" i="1"/>
  <c r="B231" i="1"/>
  <c r="B232" i="1"/>
  <c r="B233" i="1"/>
  <c r="B224" i="1"/>
  <c r="B203" i="1"/>
  <c r="B204" i="1"/>
  <c r="B205" i="1"/>
  <c r="B206" i="1"/>
  <c r="B207" i="1"/>
  <c r="B208" i="1"/>
  <c r="B209" i="1"/>
  <c r="B210" i="1"/>
  <c r="B211" i="1"/>
  <c r="B212" i="1"/>
  <c r="B213" i="1"/>
  <c r="B214" i="1"/>
  <c r="B215" i="1"/>
  <c r="B216" i="1"/>
  <c r="B217" i="1"/>
  <c r="B218" i="1"/>
  <c r="B219" i="1"/>
  <c r="B220" i="1"/>
  <c r="B221" i="1"/>
  <c r="B222" i="1"/>
  <c r="B223" i="1"/>
  <c r="B202" i="1"/>
  <c r="B181" i="1"/>
  <c r="B182" i="1"/>
  <c r="B183" i="1"/>
  <c r="B184" i="1"/>
  <c r="B185" i="1"/>
  <c r="B186" i="1"/>
  <c r="B187" i="1"/>
  <c r="B188" i="1"/>
  <c r="B189" i="1"/>
  <c r="B190" i="1"/>
  <c r="B191" i="1"/>
  <c r="B192" i="1"/>
  <c r="B193" i="1"/>
  <c r="B194" i="1"/>
  <c r="B195" i="1"/>
  <c r="B196" i="1"/>
  <c r="B197" i="1"/>
  <c r="B198" i="1"/>
  <c r="B199" i="1"/>
  <c r="B200" i="1"/>
  <c r="B201" i="1"/>
  <c r="B171" i="1"/>
  <c r="B172" i="1"/>
  <c r="B173" i="1"/>
  <c r="B174" i="1"/>
  <c r="B175" i="1"/>
  <c r="B176" i="1"/>
  <c r="B177" i="1"/>
  <c r="B178" i="1"/>
  <c r="B179" i="1"/>
  <c r="B170" i="1"/>
  <c r="B149" i="1"/>
  <c r="B150" i="1"/>
  <c r="B151" i="1"/>
  <c r="B152" i="1"/>
  <c r="B153" i="1"/>
  <c r="B154" i="1"/>
  <c r="B155" i="1"/>
  <c r="B156" i="1"/>
  <c r="B157" i="1"/>
  <c r="B158" i="1"/>
  <c r="B159" i="1"/>
  <c r="B160" i="1"/>
  <c r="B161" i="1"/>
  <c r="B162" i="1"/>
  <c r="B163" i="1"/>
  <c r="B164" i="1"/>
  <c r="B165" i="1"/>
  <c r="B166" i="1"/>
  <c r="B167" i="1"/>
  <c r="B168" i="1"/>
  <c r="B169" i="1"/>
  <c r="B148" i="1"/>
  <c r="B127" i="1"/>
  <c r="B128" i="1"/>
  <c r="B129" i="1"/>
  <c r="B130" i="1"/>
  <c r="B131" i="1"/>
  <c r="B132" i="1"/>
  <c r="B133" i="1"/>
  <c r="B134" i="1"/>
  <c r="B135" i="1"/>
  <c r="B136" i="1"/>
  <c r="B137" i="1"/>
  <c r="B138" i="1"/>
  <c r="B139" i="1"/>
  <c r="B140" i="1"/>
  <c r="B141" i="1"/>
  <c r="B142" i="1"/>
  <c r="B143" i="1"/>
  <c r="B144" i="1"/>
  <c r="B145" i="1"/>
  <c r="B146" i="1"/>
  <c r="B147" i="1"/>
  <c r="B116" i="1"/>
  <c r="B117" i="1"/>
  <c r="B118" i="1"/>
  <c r="B119" i="1"/>
  <c r="B120" i="1"/>
  <c r="B121" i="1"/>
  <c r="B122" i="1"/>
  <c r="B123" i="1"/>
  <c r="B114" i="1"/>
  <c r="B93" i="1"/>
  <c r="B94" i="1"/>
  <c r="B95" i="1"/>
  <c r="B96" i="1"/>
  <c r="B97" i="1"/>
  <c r="B98" i="1"/>
  <c r="B99" i="1"/>
  <c r="B100" i="1"/>
  <c r="B101" i="1"/>
  <c r="B102" i="1"/>
  <c r="B103" i="1"/>
  <c r="B104" i="1"/>
  <c r="B105" i="1"/>
  <c r="B106" i="1"/>
  <c r="B107" i="1"/>
  <c r="B108" i="1"/>
  <c r="B109" i="1"/>
  <c r="B110" i="1"/>
  <c r="B111" i="1"/>
  <c r="B112" i="1"/>
  <c r="B113" i="1"/>
  <c r="B92" i="1"/>
  <c r="B88" i="1"/>
  <c r="B89" i="1"/>
  <c r="B90" i="1"/>
  <c r="B91" i="1"/>
  <c r="B60" i="1"/>
  <c r="B59" i="1"/>
  <c r="B39" i="1"/>
  <c r="B40" i="1"/>
  <c r="B41" i="1"/>
  <c r="B42" i="1"/>
  <c r="B43" i="1"/>
  <c r="B44" i="1"/>
  <c r="B45" i="1"/>
  <c r="B46" i="1"/>
  <c r="B47" i="1"/>
  <c r="B48" i="1"/>
  <c r="B49" i="1"/>
  <c r="B50" i="1"/>
  <c r="B51" i="1"/>
  <c r="B52" i="1"/>
  <c r="B53" i="1"/>
  <c r="B54" i="1"/>
  <c r="B55" i="1"/>
  <c r="B56" i="1"/>
  <c r="B57" i="1"/>
  <c r="B58" i="1"/>
  <c r="B38" i="1"/>
  <c r="B29" i="1"/>
  <c r="B30" i="1"/>
  <c r="B31" i="1"/>
  <c r="B32" i="1"/>
  <c r="B33" i="1"/>
  <c r="B34" i="1"/>
  <c r="B35" i="1"/>
  <c r="B36" i="1"/>
  <c r="B37" i="1"/>
  <c r="B404" i="1" l="1"/>
  <c r="B403" i="1"/>
  <c r="B402" i="1"/>
  <c r="B401" i="1"/>
  <c r="B400" i="1"/>
  <c r="B399" i="1"/>
  <c r="B398" i="1"/>
  <c r="B397" i="1"/>
  <c r="B396" i="1"/>
  <c r="B395" i="1"/>
  <c r="B394" i="1"/>
  <c r="B393" i="1"/>
  <c r="B392" i="1"/>
  <c r="B390" i="1"/>
  <c r="B388" i="1"/>
  <c r="B386" i="1"/>
  <c r="B385" i="1"/>
  <c r="B383" i="1"/>
  <c r="B381" i="1"/>
  <c r="B380" i="1"/>
  <c r="B378" i="1"/>
  <c r="B376" i="1"/>
  <c r="B374" i="1"/>
  <c r="B373" i="1"/>
  <c r="B370" i="1"/>
  <c r="B368" i="1"/>
  <c r="B367" i="1"/>
  <c r="B365" i="1"/>
  <c r="B363" i="1"/>
  <c r="B359" i="1"/>
  <c r="B361" i="1"/>
  <c r="B358" i="1"/>
  <c r="B357" i="1"/>
  <c r="B236" i="1"/>
  <c r="B235" i="1"/>
  <c r="B234" i="1"/>
  <c r="A231" i="1"/>
  <c r="A232" i="1"/>
  <c r="A233" i="1"/>
  <c r="A230" i="1"/>
  <c r="A177" i="1"/>
  <c r="A178" i="1"/>
  <c r="A179" i="1"/>
  <c r="A176" i="1"/>
  <c r="A121" i="1"/>
  <c r="A122" i="1"/>
  <c r="A123" i="1"/>
  <c r="A120" i="1"/>
  <c r="A67" i="1"/>
  <c r="A68" i="1"/>
  <c r="A69" i="1"/>
  <c r="A66" i="1"/>
  <c r="B13" i="1"/>
  <c r="B12" i="1"/>
  <c r="B11" i="1"/>
  <c r="B10" i="1"/>
  <c r="B9" i="1"/>
  <c r="B8" i="1"/>
  <c r="B7" i="1"/>
  <c r="B6" i="1"/>
  <c r="B5" i="1"/>
  <c r="B4" i="1"/>
  <c r="B3" i="1"/>
  <c r="B2" i="1"/>
  <c r="X1" i="2" l="1"/>
  <c r="C62" i="2" l="1"/>
  <c r="C63" i="2"/>
  <c r="B391" i="1" l="1"/>
  <c r="B389" i="1"/>
  <c r="B387" i="1"/>
  <c r="B371" i="1"/>
  <c r="B369" i="1"/>
  <c r="B237" i="1"/>
  <c r="B225" i="1"/>
  <c r="B180" i="1"/>
  <c r="B126" i="1"/>
  <c r="B124" i="1" l="1"/>
  <c r="B125" i="1"/>
  <c r="W48" i="2" l="1" a="1"/>
  <c r="W48" i="2" s="1"/>
  <c r="W46" i="2" a="1"/>
  <c r="W46" i="2" s="1"/>
  <c r="W47" i="2" a="1"/>
  <c r="W47" i="2" s="1"/>
  <c r="W3" i="2" a="1"/>
  <c r="W3" i="2" s="1"/>
  <c r="W6" i="2" a="1"/>
  <c r="W6" i="2" s="1"/>
  <c r="W11" i="2" a="1"/>
  <c r="W11" i="2" s="1"/>
  <c r="W14" i="2" a="1"/>
  <c r="W14" i="2" s="1"/>
  <c r="W19" i="2" a="1"/>
  <c r="W19" i="2" s="1"/>
  <c r="W22" i="2" a="1"/>
  <c r="W22" i="2" s="1"/>
  <c r="W27" i="2" a="1"/>
  <c r="W27" i="2" s="1"/>
  <c r="W30" i="2" a="1"/>
  <c r="W30" i="2" s="1"/>
  <c r="W34" i="2" a="1"/>
  <c r="W34" i="2" s="1"/>
  <c r="W37" i="2" a="1"/>
  <c r="W37" i="2" s="1"/>
  <c r="W42" i="2" a="1"/>
  <c r="W42" i="2" s="1"/>
  <c r="W45" i="2" a="1"/>
  <c r="W45" i="2" s="1"/>
  <c r="W40" i="2" a="1"/>
  <c r="W40" i="2" s="1"/>
  <c r="W2" i="2" a="1"/>
  <c r="W2" i="2" s="1"/>
  <c r="W24" i="2" a="1"/>
  <c r="W24" i="2" s="1"/>
  <c r="W31" i="2" a="1"/>
  <c r="W31" i="2" s="1"/>
  <c r="W39" i="2" a="1"/>
  <c r="W39" i="2" s="1"/>
  <c r="W4" i="2" a="1"/>
  <c r="W4" i="2" s="1"/>
  <c r="W9" i="2" a="1"/>
  <c r="W9" i="2" s="1"/>
  <c r="W12" i="2" a="1"/>
  <c r="W12" i="2" s="1"/>
  <c r="W17" i="2" a="1"/>
  <c r="W17" i="2" s="1"/>
  <c r="W20" i="2" a="1"/>
  <c r="W20" i="2" s="1"/>
  <c r="W25" i="2" a="1"/>
  <c r="W25" i="2" s="1"/>
  <c r="W28" i="2" a="1"/>
  <c r="W28" i="2" s="1"/>
  <c r="W32" i="2" a="1"/>
  <c r="W32" i="2" s="1"/>
  <c r="W35" i="2" a="1"/>
  <c r="W35" i="2" s="1"/>
  <c r="W43" i="2" a="1"/>
  <c r="W43" i="2" s="1"/>
  <c r="W21" i="2" a="1"/>
  <c r="W21" i="2" s="1"/>
  <c r="W7" i="2" a="1"/>
  <c r="W7" i="2" s="1"/>
  <c r="W10" i="2" a="1"/>
  <c r="W10" i="2" s="1"/>
  <c r="W15" i="2" a="1"/>
  <c r="W15" i="2" s="1"/>
  <c r="W18" i="2" a="1"/>
  <c r="W18" i="2" s="1"/>
  <c r="W23" i="2" a="1"/>
  <c r="W23" i="2" s="1"/>
  <c r="W26" i="2" a="1"/>
  <c r="W26" i="2" s="1"/>
  <c r="W33" i="2" a="1"/>
  <c r="W33" i="2" s="1"/>
  <c r="W38" i="2" a="1"/>
  <c r="W38" i="2" s="1"/>
  <c r="W41" i="2" a="1"/>
  <c r="W41" i="2" s="1"/>
  <c r="W5" i="2" a="1"/>
  <c r="W5" i="2" s="1"/>
  <c r="W8" i="2" a="1"/>
  <c r="W8" i="2" s="1"/>
  <c r="W13" i="2" a="1"/>
  <c r="W13" i="2" s="1"/>
  <c r="W16" i="2" a="1"/>
  <c r="W16" i="2" s="1"/>
  <c r="W29" i="2" a="1"/>
  <c r="W29" i="2" s="1"/>
  <c r="W36" i="2" a="1"/>
  <c r="W36" i="2" s="1"/>
  <c r="W44" i="2" a="1"/>
  <c r="W44" i="2" s="1"/>
  <c r="B384" i="1" l="1"/>
  <c r="B382" i="1"/>
  <c r="B379" i="1"/>
  <c r="B377" i="1"/>
  <c r="B375" i="1"/>
  <c r="B372" i="1"/>
  <c r="B366" i="1"/>
  <c r="B364" i="1"/>
  <c r="B362" i="1"/>
  <c r="B360" i="1"/>
  <c r="B338" i="1"/>
  <c r="B339" i="1"/>
  <c r="B340" i="1"/>
  <c r="B341" i="1"/>
  <c r="B342" i="1"/>
  <c r="B343" i="1"/>
  <c r="B344" i="1"/>
  <c r="B345" i="1"/>
  <c r="B346" i="1"/>
  <c r="B347" i="1"/>
  <c r="B348" i="1"/>
  <c r="B349" i="1"/>
  <c r="B350" i="1"/>
  <c r="B351" i="1"/>
  <c r="B352" i="1"/>
  <c r="B353" i="1"/>
  <c r="B354" i="1"/>
  <c r="B355" i="1"/>
  <c r="B337" i="1"/>
  <c r="B318" i="1"/>
  <c r="B319" i="1"/>
  <c r="B320" i="1"/>
  <c r="B321" i="1"/>
  <c r="B322" i="1"/>
  <c r="B323" i="1"/>
  <c r="B324" i="1"/>
  <c r="B325" i="1"/>
  <c r="B326" i="1"/>
  <c r="B327" i="1"/>
  <c r="B328" i="1"/>
  <c r="B329" i="1"/>
  <c r="B330" i="1"/>
  <c r="B331" i="1"/>
  <c r="B332" i="1"/>
  <c r="B333" i="1"/>
  <c r="B334" i="1"/>
  <c r="B335" i="1"/>
  <c r="B317" i="1"/>
  <c r="B298" i="1"/>
  <c r="B299" i="1"/>
  <c r="B300" i="1"/>
  <c r="B301" i="1"/>
  <c r="B302" i="1"/>
  <c r="B303" i="1"/>
  <c r="B304" i="1"/>
  <c r="B305" i="1"/>
  <c r="B306" i="1"/>
  <c r="B307" i="1"/>
  <c r="B308" i="1"/>
  <c r="B309" i="1"/>
  <c r="B310" i="1"/>
  <c r="B311" i="1"/>
  <c r="B312" i="1"/>
  <c r="B313" i="1"/>
  <c r="B314" i="1"/>
  <c r="B315" i="1"/>
  <c r="B297" i="1"/>
  <c r="B278" i="1"/>
  <c r="B279" i="1"/>
  <c r="B280" i="1"/>
  <c r="B281" i="1"/>
  <c r="B282" i="1"/>
  <c r="B283" i="1"/>
  <c r="B284" i="1"/>
  <c r="B285" i="1"/>
  <c r="B286" i="1"/>
  <c r="B287" i="1"/>
  <c r="B288" i="1"/>
  <c r="B289" i="1"/>
  <c r="B290" i="1"/>
  <c r="B291" i="1"/>
  <c r="B292" i="1"/>
  <c r="B293" i="1"/>
  <c r="B294" i="1"/>
  <c r="B295" i="1"/>
  <c r="B277" i="1"/>
  <c r="B258" i="1"/>
  <c r="B259" i="1"/>
  <c r="B260" i="1"/>
  <c r="B261" i="1"/>
  <c r="B262" i="1"/>
  <c r="B263" i="1"/>
  <c r="B264" i="1"/>
  <c r="B265" i="1"/>
  <c r="B266" i="1"/>
  <c r="B267" i="1"/>
  <c r="B268" i="1"/>
  <c r="B269" i="1"/>
  <c r="B270" i="1"/>
  <c r="B271" i="1"/>
  <c r="B272" i="1"/>
  <c r="B273" i="1"/>
  <c r="B274" i="1"/>
  <c r="B275" i="1"/>
  <c r="B257" i="1"/>
  <c r="B238" i="1"/>
  <c r="B239" i="1"/>
  <c r="B240" i="1"/>
  <c r="B241" i="1"/>
  <c r="B242" i="1"/>
  <c r="B243" i="1"/>
  <c r="B244" i="1"/>
  <c r="B245" i="1"/>
  <c r="B246" i="1"/>
  <c r="B247" i="1"/>
  <c r="B248" i="1"/>
  <c r="B249" i="1"/>
  <c r="B250" i="1"/>
  <c r="B251" i="1"/>
  <c r="B252" i="1"/>
  <c r="B253" i="1"/>
  <c r="B254" i="1"/>
  <c r="B255" i="1"/>
  <c r="B115" i="1"/>
  <c r="B71" i="1"/>
  <c r="B72" i="1"/>
  <c r="B73" i="1"/>
  <c r="B74" i="1"/>
  <c r="B75" i="1"/>
  <c r="B76" i="1"/>
  <c r="B77" i="1"/>
  <c r="B78" i="1"/>
  <c r="B79" i="1"/>
  <c r="B80" i="1"/>
  <c r="B81" i="1"/>
  <c r="B82" i="1"/>
  <c r="B83" i="1"/>
  <c r="B84" i="1"/>
  <c r="B85" i="1"/>
  <c r="B86" i="1"/>
  <c r="B87" i="1"/>
  <c r="B70" i="1"/>
  <c r="B61" i="1"/>
  <c r="B62" i="1"/>
  <c r="B63" i="1"/>
  <c r="B64" i="1"/>
  <c r="B65" i="1"/>
  <c r="B66" i="1"/>
  <c r="B67" i="1"/>
  <c r="B68" i="1"/>
  <c r="B69" i="1"/>
  <c r="B17" i="1"/>
  <c r="B18" i="1"/>
  <c r="B19" i="1"/>
  <c r="B20" i="1"/>
  <c r="B21" i="1"/>
  <c r="B22" i="1"/>
  <c r="B23" i="1"/>
  <c r="B24" i="1"/>
  <c r="B25" i="1"/>
  <c r="B26" i="1"/>
  <c r="B27" i="1"/>
  <c r="B28" i="1"/>
  <c r="B16" i="1"/>
  <c r="G110" i="2" l="1"/>
  <c r="B256" i="1" s="1"/>
  <c r="Q110" i="2"/>
  <c r="B356" i="1" s="1"/>
  <c r="P110" i="2"/>
  <c r="B336" i="1" s="1"/>
  <c r="O110" i="2"/>
  <c r="B316" i="1" s="1"/>
  <c r="I110" i="2"/>
  <c r="B296" i="1" s="1"/>
  <c r="H110" i="2"/>
  <c r="B276" i="1" s="1"/>
  <c r="C36" i="2"/>
  <c r="C35" i="2"/>
  <c r="B14" i="1" l="1"/>
  <c r="B15" i="1"/>
</calcChain>
</file>

<file path=xl/sharedStrings.xml><?xml version="1.0" encoding="utf-8"?>
<sst xmlns="http://schemas.openxmlformats.org/spreadsheetml/2006/main" count="1083" uniqueCount="692">
  <si>
    <t>集計表</t>
    <rPh sb="0" eb="2">
      <t>シュウケイ</t>
    </rPh>
    <rPh sb="2" eb="3">
      <t>ヒョウ</t>
    </rPh>
    <phoneticPr fontId="4"/>
  </si>
  <si>
    <t>市町村</t>
    <rPh sb="0" eb="3">
      <t>シチョウソン</t>
    </rPh>
    <phoneticPr fontId="1"/>
  </si>
  <si>
    <t>学校名</t>
    <rPh sb="0" eb="3">
      <t>ガッコウメイ</t>
    </rPh>
    <phoneticPr fontId="1"/>
  </si>
  <si>
    <t>学校名</t>
    <rPh sb="0" eb="3">
      <t>ガッコウメイ</t>
    </rPh>
    <phoneticPr fontId="4"/>
  </si>
  <si>
    <t>4-2理由</t>
    <rPh sb="3" eb="5">
      <t>リユウ</t>
    </rPh>
    <phoneticPr fontId="1"/>
  </si>
  <si>
    <t>男サッカー</t>
  </si>
  <si>
    <t>男ラグビーフットボール</t>
  </si>
  <si>
    <t>男硬式野球</t>
  </si>
  <si>
    <t>男軟式野球</t>
  </si>
  <si>
    <t>男剣道</t>
  </si>
  <si>
    <t>男空手道</t>
  </si>
  <si>
    <t>男テニス</t>
  </si>
  <si>
    <t>男フェンシング</t>
  </si>
  <si>
    <t>男バドミントン</t>
  </si>
  <si>
    <t>男カヌー</t>
  </si>
  <si>
    <t>男ボーリング</t>
  </si>
  <si>
    <t>男ハンドボール</t>
  </si>
  <si>
    <t>男レスリング</t>
  </si>
  <si>
    <t>男ヨット</t>
  </si>
  <si>
    <t>男居合道</t>
  </si>
  <si>
    <t>男クライミング</t>
  </si>
  <si>
    <t>男陸上競技</t>
  </si>
  <si>
    <t>男ソフトテニス</t>
  </si>
  <si>
    <t>男バスケットボール</t>
  </si>
  <si>
    <t>男相撲</t>
  </si>
  <si>
    <t>男カンフー</t>
  </si>
  <si>
    <t>男銃剣道</t>
  </si>
  <si>
    <t>男アーチェリー</t>
  </si>
  <si>
    <t>男アヅマクロス</t>
  </si>
  <si>
    <t>男乗馬</t>
  </si>
  <si>
    <t>男柔道</t>
  </si>
  <si>
    <t>男水泳</t>
  </si>
  <si>
    <t>男水球</t>
  </si>
  <si>
    <t>男ソフトボール</t>
  </si>
  <si>
    <t>男体操</t>
  </si>
  <si>
    <t>男新体操</t>
  </si>
  <si>
    <t>男ダンス</t>
  </si>
  <si>
    <t>男少林寺拳法</t>
  </si>
  <si>
    <t>男ボクシング</t>
  </si>
  <si>
    <t>男合気道</t>
  </si>
  <si>
    <t>男テコンドー</t>
  </si>
  <si>
    <t>男ボート</t>
  </si>
  <si>
    <t>男ゴルフ</t>
  </si>
  <si>
    <t>男バトン</t>
  </si>
  <si>
    <t>男弓道</t>
  </si>
  <si>
    <t>男卓球</t>
  </si>
  <si>
    <t>男射撃</t>
  </si>
  <si>
    <t>男バレエ</t>
  </si>
  <si>
    <t>男総合格闘技</t>
  </si>
  <si>
    <t>男バレーボール</t>
  </si>
  <si>
    <t>男エアロビクス</t>
  </si>
  <si>
    <t>男モトクロス</t>
  </si>
  <si>
    <t>男フットサル</t>
  </si>
  <si>
    <t>男よさこい</t>
  </si>
  <si>
    <t>男なぎなた</t>
  </si>
  <si>
    <t>女サッカー</t>
  </si>
  <si>
    <t>女ラグビーフットボール</t>
  </si>
  <si>
    <t>女硬式野球</t>
  </si>
  <si>
    <t>女軟式野球</t>
  </si>
  <si>
    <t>女剣道</t>
  </si>
  <si>
    <t>女空手道</t>
  </si>
  <si>
    <t>女テニス</t>
  </si>
  <si>
    <t>女フェンシング</t>
  </si>
  <si>
    <t>女バドミントン</t>
  </si>
  <si>
    <t>女カヌー</t>
  </si>
  <si>
    <t>女ボーリング</t>
  </si>
  <si>
    <t>女ハンドボール</t>
  </si>
  <si>
    <t>女レスリング</t>
  </si>
  <si>
    <t>女ヨット</t>
  </si>
  <si>
    <t>女居合道</t>
  </si>
  <si>
    <t>女クライミング</t>
  </si>
  <si>
    <t>女陸上競技</t>
  </si>
  <si>
    <t>女ソフトテニス</t>
  </si>
  <si>
    <t>女バスケットボール</t>
  </si>
  <si>
    <t>女相撲</t>
  </si>
  <si>
    <t>女カンフー</t>
  </si>
  <si>
    <t>女銃剣道</t>
  </si>
  <si>
    <t>女アーチェリー</t>
  </si>
  <si>
    <t>女アヅマクロス</t>
  </si>
  <si>
    <t>女乗馬</t>
  </si>
  <si>
    <t>女柔道</t>
  </si>
  <si>
    <t>女水泳</t>
  </si>
  <si>
    <t>女水球</t>
  </si>
  <si>
    <t>女ソフトボール</t>
  </si>
  <si>
    <t>女体操</t>
  </si>
  <si>
    <t>女新体操</t>
  </si>
  <si>
    <t>女ダンス</t>
  </si>
  <si>
    <t>女少林寺拳法</t>
  </si>
  <si>
    <t>女ボクシング</t>
  </si>
  <si>
    <t>女合気道</t>
  </si>
  <si>
    <t>女テコンドー</t>
  </si>
  <si>
    <t>女ボート</t>
  </si>
  <si>
    <t>女ゴルフ</t>
  </si>
  <si>
    <t>女バトン</t>
  </si>
  <si>
    <t>女弓道</t>
  </si>
  <si>
    <t>女卓球</t>
  </si>
  <si>
    <t>女射撃</t>
  </si>
  <si>
    <t>女バレエ</t>
  </si>
  <si>
    <t>女総合格闘技</t>
  </si>
  <si>
    <t>女バレーボール</t>
  </si>
  <si>
    <t>女エアロビクス</t>
  </si>
  <si>
    <t>女モトクロス</t>
  </si>
  <si>
    <t>女フットサル</t>
  </si>
  <si>
    <t>女よさこい</t>
  </si>
  <si>
    <t>女なぎなた</t>
  </si>
  <si>
    <t>①男水泳競技</t>
  </si>
  <si>
    <t>①男バスケットボール</t>
  </si>
  <si>
    <t>①男バレーボール</t>
  </si>
  <si>
    <t>①男ハンドボール</t>
  </si>
  <si>
    <t>①男サッカー</t>
  </si>
  <si>
    <t>①男軟式野球</t>
  </si>
  <si>
    <t>①男卓球</t>
  </si>
  <si>
    <t>①男相撲</t>
  </si>
  <si>
    <t>①男柔道</t>
  </si>
  <si>
    <t>①男剣道</t>
  </si>
  <si>
    <t>①男バドミントン</t>
  </si>
  <si>
    <t>①男ソフトボール</t>
  </si>
  <si>
    <t>①男体操競技・新体操</t>
  </si>
  <si>
    <t>①男ソフトテニス</t>
  </si>
  <si>
    <t>①男駅伝</t>
  </si>
  <si>
    <t>①男ラグビーフットボール</t>
  </si>
  <si>
    <t>①男空手道</t>
  </si>
  <si>
    <t>①男テニス</t>
  </si>
  <si>
    <t>①男合計</t>
    <rPh sb="1" eb="2">
      <t>ダン</t>
    </rPh>
    <rPh sb="2" eb="4">
      <t>ゴウケイ</t>
    </rPh>
    <phoneticPr fontId="1"/>
  </si>
  <si>
    <t>①女陸上競技</t>
  </si>
  <si>
    <t>①女水泳競技</t>
  </si>
  <si>
    <t>①女バスケットボール</t>
  </si>
  <si>
    <t>①女バレーボール</t>
  </si>
  <si>
    <t>①女ハンドボール</t>
  </si>
  <si>
    <t>①女サッカー</t>
  </si>
  <si>
    <t>①女軟式野球</t>
  </si>
  <si>
    <t>①女卓球</t>
  </si>
  <si>
    <t>①女相撲</t>
  </si>
  <si>
    <t>①女柔道</t>
  </si>
  <si>
    <t>①女剣道</t>
  </si>
  <si>
    <t>①女バドミントン</t>
  </si>
  <si>
    <t>①女ソフトボール</t>
  </si>
  <si>
    <t>①女体操競技・新体操</t>
  </si>
  <si>
    <t>①女ソフトテニス</t>
  </si>
  <si>
    <t>①女駅伝</t>
  </si>
  <si>
    <t>①女ラグビーフットボール</t>
  </si>
  <si>
    <t>①女空手道</t>
  </si>
  <si>
    <t>①女テニス</t>
  </si>
  <si>
    <t>①女合計</t>
    <rPh sb="1" eb="2">
      <t>ジョ</t>
    </rPh>
    <rPh sb="2" eb="4">
      <t>ゴウケイ</t>
    </rPh>
    <phoneticPr fontId="1"/>
  </si>
  <si>
    <t>①兼務陸上競技</t>
  </si>
  <si>
    <t>①兼務水泳競技</t>
  </si>
  <si>
    <t>①兼務バスケットボール</t>
  </si>
  <si>
    <t>①兼務バレーボール</t>
  </si>
  <si>
    <t>①兼務ハンドボール</t>
  </si>
  <si>
    <t>①兼務サッカー</t>
  </si>
  <si>
    <t>①兼務軟式野球</t>
  </si>
  <si>
    <t>①兼務卓球</t>
  </si>
  <si>
    <t>①兼務相撲</t>
  </si>
  <si>
    <t>①兼務柔道</t>
  </si>
  <si>
    <t>①兼務剣道</t>
  </si>
  <si>
    <t>①兼務バドミントン</t>
  </si>
  <si>
    <t>①兼務ソフトボール</t>
  </si>
  <si>
    <t>①兼務体操競技・新体操</t>
  </si>
  <si>
    <t>①兼務ソフトテニス</t>
  </si>
  <si>
    <t>①兼務駅伝</t>
  </si>
  <si>
    <t>①兼務ラグビーフットボール</t>
  </si>
  <si>
    <t>①兼務空手道</t>
  </si>
  <si>
    <t>①兼務テニス</t>
  </si>
  <si>
    <t>①兼務合計</t>
    <rPh sb="1" eb="3">
      <t>ケンム</t>
    </rPh>
    <rPh sb="3" eb="5">
      <t>ゴウケイ</t>
    </rPh>
    <phoneticPr fontId="1"/>
  </si>
  <si>
    <t>②男陸上競技</t>
  </si>
  <si>
    <t>②男水泳競技</t>
  </si>
  <si>
    <t>②男バスケットボール</t>
  </si>
  <si>
    <t>②男バレーボール</t>
  </si>
  <si>
    <t>②男ハンドボール</t>
  </si>
  <si>
    <t>②男サッカー</t>
  </si>
  <si>
    <t>②男軟式野球</t>
  </si>
  <si>
    <t>②男卓球</t>
  </si>
  <si>
    <t>②男相撲</t>
  </si>
  <si>
    <t>②男柔道</t>
  </si>
  <si>
    <t>②男剣道</t>
  </si>
  <si>
    <t>②男バドミントン</t>
  </si>
  <si>
    <t>②男ソフトボール</t>
  </si>
  <si>
    <t>②男体操競技・新体操</t>
  </si>
  <si>
    <t>②男ソフトテニス</t>
  </si>
  <si>
    <t>②男駅伝</t>
  </si>
  <si>
    <t>②男ラグビーフットボール</t>
  </si>
  <si>
    <t>②男空手道</t>
  </si>
  <si>
    <t>②男テニス</t>
  </si>
  <si>
    <t>②男合計</t>
    <rPh sb="1" eb="2">
      <t>ダン</t>
    </rPh>
    <rPh sb="2" eb="4">
      <t>ゴウケイ</t>
    </rPh>
    <phoneticPr fontId="1"/>
  </si>
  <si>
    <t>②女陸上競技</t>
  </si>
  <si>
    <t>②女水泳競技</t>
  </si>
  <si>
    <t>②女バスケットボール</t>
  </si>
  <si>
    <t>②女バレーボール</t>
  </si>
  <si>
    <t>②女ハンドボール</t>
  </si>
  <si>
    <t>②女サッカー</t>
  </si>
  <si>
    <t>②女軟式野球</t>
  </si>
  <si>
    <t>②女卓球</t>
  </si>
  <si>
    <t>②女相撲</t>
  </si>
  <si>
    <t>②女柔道</t>
  </si>
  <si>
    <t>②女剣道</t>
  </si>
  <si>
    <t>②女バドミントン</t>
  </si>
  <si>
    <t>②女ソフトボール</t>
  </si>
  <si>
    <t>②女体操競技・新体操</t>
  </si>
  <si>
    <t>②女ソフトテニス</t>
  </si>
  <si>
    <t>②女駅伝</t>
  </si>
  <si>
    <t>②女ラグビーフットボール</t>
  </si>
  <si>
    <t>②女空手道</t>
  </si>
  <si>
    <t>②女テニス</t>
  </si>
  <si>
    <t>②女合計</t>
    <rPh sb="1" eb="2">
      <t>ジョ</t>
    </rPh>
    <rPh sb="2" eb="4">
      <t>ゴウケイ</t>
    </rPh>
    <phoneticPr fontId="1"/>
  </si>
  <si>
    <t>②兼務陸上競技</t>
  </si>
  <si>
    <t>②兼務水泳競技</t>
  </si>
  <si>
    <t>②兼務バスケットボール</t>
  </si>
  <si>
    <t>②兼務バレーボール</t>
  </si>
  <si>
    <t>②兼務ハンドボール</t>
  </si>
  <si>
    <t>②兼務サッカー</t>
  </si>
  <si>
    <t>②兼務軟式野球</t>
  </si>
  <si>
    <t>②兼務卓球</t>
  </si>
  <si>
    <t>②兼務相撲</t>
  </si>
  <si>
    <t>②兼務柔道</t>
  </si>
  <si>
    <t>②兼務剣道</t>
  </si>
  <si>
    <t>②兼務バドミントン</t>
  </si>
  <si>
    <t>②兼務ソフトボール</t>
  </si>
  <si>
    <t>②兼務体操競技・新体操</t>
  </si>
  <si>
    <t>②兼務ソフトテニス</t>
  </si>
  <si>
    <t>②兼務駅伝</t>
  </si>
  <si>
    <t>②兼務ラグビーフットボール</t>
  </si>
  <si>
    <t>②兼務空手道</t>
  </si>
  <si>
    <t>②兼務テニス</t>
  </si>
  <si>
    <t>②兼務合計</t>
    <rPh sb="1" eb="3">
      <t>ケンム</t>
    </rPh>
    <rPh sb="3" eb="5">
      <t>ゴウケイ</t>
    </rPh>
    <phoneticPr fontId="1"/>
  </si>
  <si>
    <t>部名</t>
    <rPh sb="0" eb="1">
      <t>ブ</t>
    </rPh>
    <rPh sb="1" eb="2">
      <t>メイ</t>
    </rPh>
    <phoneticPr fontId="1"/>
  </si>
  <si>
    <t>具体例</t>
    <rPh sb="0" eb="3">
      <t>グタイレイ</t>
    </rPh>
    <phoneticPr fontId="1"/>
  </si>
  <si>
    <t>記述</t>
    <rPh sb="0" eb="2">
      <t>キジュツ</t>
    </rPh>
    <phoneticPr fontId="1"/>
  </si>
  <si>
    <t>サッカー</t>
  </si>
  <si>
    <t>バスケットボール</t>
  </si>
  <si>
    <t>ラグビーフットボール</t>
  </si>
  <si>
    <t>テニス</t>
  </si>
  <si>
    <t>バドミントン</t>
  </si>
  <si>
    <t>バレーボール</t>
  </si>
  <si>
    <t>ソフトボール</t>
  </si>
  <si>
    <t>ハンドボール</t>
  </si>
  <si>
    <t>ソフトテニス</t>
  </si>
  <si>
    <t>陸上競技</t>
  </si>
  <si>
    <t>水泳競技</t>
  </si>
  <si>
    <t>軟式野球</t>
  </si>
  <si>
    <t>卓球</t>
  </si>
  <si>
    <t>相撲</t>
  </si>
  <si>
    <t>柔道</t>
  </si>
  <si>
    <t>剣道</t>
  </si>
  <si>
    <t>体操競技・新体操</t>
  </si>
  <si>
    <t>駅伝</t>
  </si>
  <si>
    <t>空手道</t>
  </si>
  <si>
    <t>郡市町</t>
    <rPh sb="0" eb="2">
      <t>グンシ</t>
    </rPh>
    <rPh sb="2" eb="3">
      <t>チョウ</t>
    </rPh>
    <phoneticPr fontId="4"/>
  </si>
  <si>
    <t>←③その他の場合は直接入力</t>
    <rPh sb="4" eb="5">
      <t>タ</t>
    </rPh>
    <rPh sb="6" eb="8">
      <t>バアイ</t>
    </rPh>
    <rPh sb="9" eb="11">
      <t>チョクセツ</t>
    </rPh>
    <rPh sb="11" eb="13">
      <t>ニュウリョク</t>
    </rPh>
    <phoneticPr fontId="4"/>
  </si>
  <si>
    <t>②の理由→</t>
    <phoneticPr fontId="4"/>
  </si>
  <si>
    <t>部</t>
    <rPh sb="0" eb="1">
      <t>ブ</t>
    </rPh>
    <phoneticPr fontId="4"/>
  </si>
  <si>
    <t>参加生徒数</t>
    <rPh sb="0" eb="2">
      <t>サンカ</t>
    </rPh>
    <rPh sb="2" eb="5">
      <t>セイトスウ</t>
    </rPh>
    <phoneticPr fontId="7"/>
  </si>
  <si>
    <t>男</t>
    <rPh sb="0" eb="1">
      <t>オトコ</t>
    </rPh>
    <phoneticPr fontId="7"/>
  </si>
  <si>
    <t>女</t>
    <rPh sb="0" eb="1">
      <t>オンナ</t>
    </rPh>
    <phoneticPr fontId="7"/>
  </si>
  <si>
    <t>サッカー</t>
    <phoneticPr fontId="7"/>
  </si>
  <si>
    <t>ボート</t>
    <phoneticPr fontId="7"/>
  </si>
  <si>
    <t>合計</t>
    <rPh sb="0" eb="2">
      <t>ゴウケイ</t>
    </rPh>
    <phoneticPr fontId="4"/>
  </si>
  <si>
    <t>相撲</t>
    <rPh sb="0" eb="2">
      <t>スモウ</t>
    </rPh>
    <phoneticPr fontId="7"/>
  </si>
  <si>
    <t>ゴルフ</t>
    <phoneticPr fontId="7"/>
  </si>
  <si>
    <t>名</t>
    <rPh sb="0" eb="1">
      <t>メイ</t>
    </rPh>
    <phoneticPr fontId="4"/>
  </si>
  <si>
    <t>硬式野球</t>
    <rPh sb="0" eb="2">
      <t>コウシキ</t>
    </rPh>
    <rPh sb="2" eb="4">
      <t>ヤキュウ</t>
    </rPh>
    <phoneticPr fontId="7"/>
  </si>
  <si>
    <t>バトン</t>
    <phoneticPr fontId="7"/>
  </si>
  <si>
    <t>軟式野球</t>
    <rPh sb="0" eb="2">
      <t>ナンシキ</t>
    </rPh>
    <rPh sb="2" eb="4">
      <t>ヤキュウ</t>
    </rPh>
    <phoneticPr fontId="7"/>
  </si>
  <si>
    <t>銃剣道</t>
    <rPh sb="0" eb="3">
      <t>ジュウケンドウ</t>
    </rPh>
    <phoneticPr fontId="7"/>
  </si>
  <si>
    <t>弓道</t>
    <rPh sb="0" eb="2">
      <t>キュウドウ</t>
    </rPh>
    <phoneticPr fontId="7"/>
  </si>
  <si>
    <t>剣道</t>
    <rPh sb="0" eb="2">
      <t>ケンドウ</t>
    </rPh>
    <phoneticPr fontId="7"/>
  </si>
  <si>
    <t>アーチェリー</t>
    <phoneticPr fontId="7"/>
  </si>
  <si>
    <t>卓球</t>
    <rPh sb="0" eb="2">
      <t>タッキュウ</t>
    </rPh>
    <phoneticPr fontId="7"/>
  </si>
  <si>
    <t>空手道</t>
    <rPh sb="0" eb="2">
      <t>カラテ</t>
    </rPh>
    <rPh sb="2" eb="3">
      <t>ミチ</t>
    </rPh>
    <phoneticPr fontId="7"/>
  </si>
  <si>
    <t>アヅマクロス</t>
    <phoneticPr fontId="7"/>
  </si>
  <si>
    <t>射撃</t>
    <rPh sb="0" eb="2">
      <t>シャゲキ</t>
    </rPh>
    <phoneticPr fontId="7"/>
  </si>
  <si>
    <t>テニス</t>
    <phoneticPr fontId="7"/>
  </si>
  <si>
    <t>乗馬</t>
    <rPh sb="0" eb="2">
      <t>ジョウバ</t>
    </rPh>
    <phoneticPr fontId="7"/>
  </si>
  <si>
    <t>バレエ</t>
    <phoneticPr fontId="7"/>
  </si>
  <si>
    <t>フェンシング</t>
    <phoneticPr fontId="7"/>
  </si>
  <si>
    <t>柔道</t>
    <rPh sb="0" eb="2">
      <t>ジュウドウ</t>
    </rPh>
    <phoneticPr fontId="7"/>
  </si>
  <si>
    <t>総合格闘技</t>
    <rPh sb="0" eb="2">
      <t>ソウゴウ</t>
    </rPh>
    <rPh sb="2" eb="5">
      <t>カクトウギ</t>
    </rPh>
    <phoneticPr fontId="7"/>
  </si>
  <si>
    <t>バドミントン</t>
    <phoneticPr fontId="7"/>
  </si>
  <si>
    <t>水泳</t>
    <rPh sb="0" eb="2">
      <t>スイエイ</t>
    </rPh>
    <phoneticPr fontId="7"/>
  </si>
  <si>
    <t>バレーボール</t>
    <phoneticPr fontId="7"/>
  </si>
  <si>
    <t>カヌー</t>
    <phoneticPr fontId="7"/>
  </si>
  <si>
    <t>水球</t>
    <rPh sb="0" eb="2">
      <t>スイキュウ</t>
    </rPh>
    <phoneticPr fontId="7"/>
  </si>
  <si>
    <t>エアロビクス</t>
    <phoneticPr fontId="7"/>
  </si>
  <si>
    <t>ボーリング</t>
    <phoneticPr fontId="7"/>
  </si>
  <si>
    <t>ソフトボール</t>
    <phoneticPr fontId="7"/>
  </si>
  <si>
    <t>モトクロス</t>
    <phoneticPr fontId="7"/>
  </si>
  <si>
    <t>ハンドボール</t>
    <phoneticPr fontId="7"/>
  </si>
  <si>
    <t>体操</t>
    <rPh sb="0" eb="2">
      <t>タイソウ</t>
    </rPh>
    <phoneticPr fontId="7"/>
  </si>
  <si>
    <t>フットサル</t>
    <phoneticPr fontId="7"/>
  </si>
  <si>
    <t>レスリング</t>
    <phoneticPr fontId="7"/>
  </si>
  <si>
    <t>新体操</t>
    <rPh sb="0" eb="3">
      <t>シンタイソウ</t>
    </rPh>
    <phoneticPr fontId="7"/>
  </si>
  <si>
    <t>よさこい</t>
    <phoneticPr fontId="7"/>
  </si>
  <si>
    <t>ヨット</t>
    <phoneticPr fontId="7"/>
  </si>
  <si>
    <t>ダンス</t>
    <phoneticPr fontId="7"/>
  </si>
  <si>
    <t>なぎなた</t>
    <phoneticPr fontId="7"/>
  </si>
  <si>
    <t>居合道</t>
    <rPh sb="0" eb="3">
      <t>イアイドウ</t>
    </rPh>
    <phoneticPr fontId="7"/>
  </si>
  <si>
    <t>少林寺拳法</t>
    <rPh sb="0" eb="3">
      <t>ショウリンジ</t>
    </rPh>
    <rPh sb="3" eb="5">
      <t>ケンポウ</t>
    </rPh>
    <phoneticPr fontId="7"/>
  </si>
  <si>
    <t>クライミング</t>
    <phoneticPr fontId="7"/>
  </si>
  <si>
    <t>ボクシング</t>
    <phoneticPr fontId="7"/>
  </si>
  <si>
    <t>陸上競技</t>
    <rPh sb="0" eb="2">
      <t>リクジョウ</t>
    </rPh>
    <rPh sb="2" eb="4">
      <t>キョウギ</t>
    </rPh>
    <phoneticPr fontId="7"/>
  </si>
  <si>
    <t>合気道</t>
    <rPh sb="0" eb="3">
      <t>アイキドウ</t>
    </rPh>
    <phoneticPr fontId="7"/>
  </si>
  <si>
    <t>ソフトテニス</t>
    <phoneticPr fontId="7"/>
  </si>
  <si>
    <t>テコンドー</t>
    <phoneticPr fontId="7"/>
  </si>
  <si>
    <t>①　全外部指導者数</t>
    <rPh sb="2" eb="3">
      <t>ゼン</t>
    </rPh>
    <rPh sb="3" eb="5">
      <t>ガイブ</t>
    </rPh>
    <rPh sb="5" eb="8">
      <t>シドウシャ</t>
    </rPh>
    <rPh sb="8" eb="9">
      <t>スウ</t>
    </rPh>
    <phoneticPr fontId="7"/>
  </si>
  <si>
    <t>②　中総体に登録している外部指導者数（内数）</t>
    <rPh sb="2" eb="3">
      <t>チュウ</t>
    </rPh>
    <rPh sb="3" eb="5">
      <t>ソウタイ</t>
    </rPh>
    <rPh sb="6" eb="8">
      <t>トウロク</t>
    </rPh>
    <rPh sb="12" eb="14">
      <t>ガイブ</t>
    </rPh>
    <rPh sb="14" eb="17">
      <t>シドウシャ</t>
    </rPh>
    <rPh sb="17" eb="18">
      <t>スウ</t>
    </rPh>
    <rPh sb="19" eb="21">
      <t>ウチスウ</t>
    </rPh>
    <phoneticPr fontId="7"/>
  </si>
  <si>
    <t>男子部</t>
    <rPh sb="0" eb="2">
      <t>ダンシ</t>
    </rPh>
    <rPh sb="2" eb="3">
      <t>ブ</t>
    </rPh>
    <phoneticPr fontId="7"/>
  </si>
  <si>
    <t>女子部</t>
    <rPh sb="0" eb="3">
      <t>ジョシブ</t>
    </rPh>
    <phoneticPr fontId="7"/>
  </si>
  <si>
    <t>兼務</t>
    <rPh sb="0" eb="2">
      <t>ケンム</t>
    </rPh>
    <phoneticPr fontId="7"/>
  </si>
  <si>
    <t>※　兼務は、男女両方の指導にあたっている方。</t>
    <rPh sb="2" eb="4">
      <t>ケンム</t>
    </rPh>
    <rPh sb="6" eb="8">
      <t>ダンジョ</t>
    </rPh>
    <rPh sb="8" eb="10">
      <t>リョウホウ</t>
    </rPh>
    <rPh sb="11" eb="13">
      <t>シドウ</t>
    </rPh>
    <rPh sb="20" eb="21">
      <t>カタ</t>
    </rPh>
    <phoneticPr fontId="7"/>
  </si>
  <si>
    <t>※　外部指導者の性別は関係ありません。</t>
    <rPh sb="2" eb="4">
      <t>ガイブ</t>
    </rPh>
    <rPh sb="4" eb="7">
      <t>シドウシャ</t>
    </rPh>
    <rPh sb="8" eb="10">
      <t>セイベツ</t>
    </rPh>
    <rPh sb="11" eb="13">
      <t>カンケイ</t>
    </rPh>
    <phoneticPr fontId="7"/>
  </si>
  <si>
    <t>（１）</t>
    <phoneticPr fontId="4"/>
  </si>
  <si>
    <t>（２）</t>
    <phoneticPr fontId="4"/>
  </si>
  <si>
    <t>→</t>
    <phoneticPr fontId="4"/>
  </si>
  <si>
    <t>①一部の教員が担当することにしている</t>
  </si>
  <si>
    <t>②全教員が担当することを原則にしている</t>
  </si>
  <si>
    <t>③その他（回答用紙の記入欄へ記入）</t>
  </si>
  <si>
    <t/>
  </si>
  <si>
    <t>①なっている</t>
  </si>
  <si>
    <t>②なっていない</t>
  </si>
  <si>
    <t>①徹底できている</t>
  </si>
  <si>
    <t>②徹底できていない</t>
  </si>
  <si>
    <t>①いる</t>
  </si>
  <si>
    <t>②いない</t>
  </si>
  <si>
    <t>①参加を認める</t>
  </si>
  <si>
    <t>②参加を認めない</t>
  </si>
  <si>
    <t>①導入している</t>
  </si>
  <si>
    <t>②導入してない</t>
  </si>
  <si>
    <t>①必要である</t>
  </si>
  <si>
    <t>②必要でない</t>
  </si>
  <si>
    <t>①ある</t>
  </si>
  <si>
    <t>②ない</t>
  </si>
  <si>
    <t>①顧問（指導者）の不足に対して</t>
  </si>
  <si>
    <t>②外部指導者導入による問題に対して</t>
  </si>
  <si>
    <t>③生徒及び保護者の問題に対して</t>
  </si>
  <si>
    <t>④生徒数減や全員部活動の問題に対して</t>
  </si>
  <si>
    <t>⑤施設・予算に対して</t>
  </si>
  <si>
    <t>⑥引率に関わる問題に対して</t>
  </si>
  <si>
    <t>⑦活動時間（超過勤務）に対して</t>
  </si>
  <si>
    <t>①実施された</t>
  </si>
  <si>
    <t>②実施されなかった</t>
  </si>
  <si>
    <t>①バスケットボール</t>
  </si>
  <si>
    <t>②サッカー</t>
  </si>
  <si>
    <t>③バレーボール</t>
  </si>
  <si>
    <t>④軟式野球</t>
  </si>
  <si>
    <t>⑤ハンドボール</t>
  </si>
  <si>
    <t>⑥ソフトボール</t>
  </si>
  <si>
    <t>⑦ラグビーフットボール</t>
  </si>
  <si>
    <t>①複数校の活動により、学校教育活動としての部活動が成り立たなくなる危険性がある</t>
  </si>
  <si>
    <t>②指導計画等の企画・調整が困難になる</t>
  </si>
  <si>
    <t>③指導者（顧問）の配置が困難になる</t>
  </si>
  <si>
    <t>④学校内で、部活動の統廃合が困難になる</t>
  </si>
  <si>
    <t>⑤競技力の向上のみを目的に相手校の選択が行われるようになる危険性がある</t>
  </si>
  <si>
    <t>⑥合同にしたために、それまで選手として出場していた生徒が控え選手にまわされる危険性がある</t>
  </si>
  <si>
    <t>⑦保護者の同意が得られにくい</t>
  </si>
  <si>
    <t>⑧事故等の責任の所在がはっきりしない</t>
  </si>
  <si>
    <t>①平日のみ</t>
  </si>
  <si>
    <t>対馬</t>
    <rPh sb="0" eb="2">
      <t>ツシマ</t>
    </rPh>
    <phoneticPr fontId="1"/>
  </si>
  <si>
    <t>壱岐</t>
  </si>
  <si>
    <t>新上五島</t>
    <rPh sb="0" eb="1">
      <t>シン</t>
    </rPh>
    <phoneticPr fontId="1"/>
  </si>
  <si>
    <t>五島</t>
    <rPh sb="0" eb="1">
      <t>ゴ</t>
    </rPh>
    <rPh sb="1" eb="2">
      <t>シマ</t>
    </rPh>
    <phoneticPr fontId="1"/>
  </si>
  <si>
    <t>平戸</t>
  </si>
  <si>
    <t>松浦</t>
  </si>
  <si>
    <t>佐世保</t>
  </si>
  <si>
    <t>東彼杵</t>
    <rPh sb="0" eb="3">
      <t>ヒガシソノギ</t>
    </rPh>
    <phoneticPr fontId="1"/>
  </si>
  <si>
    <t>大村</t>
  </si>
  <si>
    <t>諫早</t>
    <rPh sb="0" eb="2">
      <t>イサハヤ</t>
    </rPh>
    <phoneticPr fontId="1"/>
  </si>
  <si>
    <t>雲仙</t>
    <rPh sb="0" eb="1">
      <t>クモ</t>
    </rPh>
    <rPh sb="1" eb="2">
      <t>セン</t>
    </rPh>
    <phoneticPr fontId="1"/>
  </si>
  <si>
    <t>南島原</t>
    <rPh sb="1" eb="3">
      <t>シマバラ</t>
    </rPh>
    <phoneticPr fontId="1"/>
  </si>
  <si>
    <t>島原</t>
  </si>
  <si>
    <t>西海</t>
    <rPh sb="0" eb="1">
      <t>ニシ</t>
    </rPh>
    <rPh sb="1" eb="2">
      <t>ウミ</t>
    </rPh>
    <phoneticPr fontId="1"/>
  </si>
  <si>
    <t>西彼杵</t>
    <rPh sb="0" eb="3">
      <t>ニシソノギ</t>
    </rPh>
    <phoneticPr fontId="1"/>
  </si>
  <si>
    <t>長崎</t>
  </si>
  <si>
    <t>ラグビーフットボール</t>
    <phoneticPr fontId="7"/>
  </si>
  <si>
    <t>長崎県中学校体育連盟</t>
  </si>
  <si>
    <t>【各学校用　回答用紙】</t>
    <rPh sb="1" eb="2">
      <t>カク</t>
    </rPh>
    <rPh sb="2" eb="5">
      <t>ガッコウヨウ</t>
    </rPh>
    <rPh sb="6" eb="8">
      <t>カイトウ</t>
    </rPh>
    <rPh sb="8" eb="10">
      <t>ヨウシ</t>
    </rPh>
    <phoneticPr fontId="2"/>
  </si>
  <si>
    <t>男</t>
    <rPh sb="0" eb="1">
      <t>ダン</t>
    </rPh>
    <phoneticPr fontId="4"/>
  </si>
  <si>
    <t>女</t>
    <rPh sb="0" eb="1">
      <t>ジョ</t>
    </rPh>
    <phoneticPr fontId="4"/>
  </si>
  <si>
    <t>顧問の配置</t>
    <rPh sb="0" eb="2">
      <t>コモン</t>
    </rPh>
    <rPh sb="3" eb="5">
      <t>ハイチ</t>
    </rPh>
    <phoneticPr fontId="4"/>
  </si>
  <si>
    <t>部活動の加入</t>
    <rPh sb="0" eb="3">
      <t>ブカツドウ</t>
    </rPh>
    <rPh sb="4" eb="6">
      <t>カニュウ</t>
    </rPh>
    <phoneticPr fontId="4"/>
  </si>
  <si>
    <t>家庭の日について</t>
    <rPh sb="0" eb="2">
      <t>カテイ</t>
    </rPh>
    <rPh sb="3" eb="4">
      <t>ヒ</t>
    </rPh>
    <phoneticPr fontId="4"/>
  </si>
  <si>
    <t>地域スポーツクラブ所属生徒</t>
    <rPh sb="0" eb="2">
      <t>チイキ</t>
    </rPh>
    <rPh sb="9" eb="11">
      <t>ショゾク</t>
    </rPh>
    <rPh sb="11" eb="13">
      <t>セイト</t>
    </rPh>
    <phoneticPr fontId="4"/>
  </si>
  <si>
    <t>部活動外の参加</t>
    <rPh sb="0" eb="3">
      <t>ブカツドウ</t>
    </rPh>
    <rPh sb="3" eb="4">
      <t>ガイ</t>
    </rPh>
    <rPh sb="5" eb="7">
      <t>サンカ</t>
    </rPh>
    <phoneticPr fontId="4"/>
  </si>
  <si>
    <t>引率重複の職員数</t>
    <rPh sb="0" eb="2">
      <t>インソツ</t>
    </rPh>
    <rPh sb="2" eb="4">
      <t>チョウフク</t>
    </rPh>
    <rPh sb="5" eb="8">
      <t>ショクインスウ</t>
    </rPh>
    <phoneticPr fontId="4"/>
  </si>
  <si>
    <t>外部指導者の導入</t>
    <rPh sb="0" eb="2">
      <t>ガイブ</t>
    </rPh>
    <rPh sb="2" eb="5">
      <t>シドウシャ</t>
    </rPh>
    <rPh sb="6" eb="8">
      <t>ドウニュウ</t>
    </rPh>
    <phoneticPr fontId="4"/>
  </si>
  <si>
    <t>外部指導者</t>
    <rPh sb="0" eb="2">
      <t>ガイブ</t>
    </rPh>
    <rPh sb="2" eb="5">
      <t>シドウシャ</t>
    </rPh>
    <phoneticPr fontId="4"/>
  </si>
  <si>
    <t>外部指導者の必要性</t>
    <rPh sb="0" eb="2">
      <t>ガイブ</t>
    </rPh>
    <rPh sb="2" eb="5">
      <t>シドウシャ</t>
    </rPh>
    <rPh sb="6" eb="9">
      <t>ヒツヨウセイ</t>
    </rPh>
    <phoneticPr fontId="4"/>
  </si>
  <si>
    <t>規定について</t>
    <rPh sb="0" eb="2">
      <t>キテイ</t>
    </rPh>
    <phoneticPr fontId="4"/>
  </si>
  <si>
    <t>部活動運営の問題</t>
    <rPh sb="0" eb="3">
      <t>ブカツドウ</t>
    </rPh>
    <rPh sb="3" eb="5">
      <t>ウンエイ</t>
    </rPh>
    <rPh sb="6" eb="8">
      <t>モンダイ</t>
    </rPh>
    <phoneticPr fontId="4"/>
  </si>
  <si>
    <t>合同チームの実施</t>
    <rPh sb="0" eb="2">
      <t>ゴウドウ</t>
    </rPh>
    <rPh sb="6" eb="8">
      <t>ジッシ</t>
    </rPh>
    <phoneticPr fontId="4"/>
  </si>
  <si>
    <t>設問2の①の問題点</t>
    <rPh sb="0" eb="2">
      <t>セツモン</t>
    </rPh>
    <rPh sb="6" eb="8">
      <t>モンダイ</t>
    </rPh>
    <rPh sb="8" eb="9">
      <t>テン</t>
    </rPh>
    <phoneticPr fontId="4"/>
  </si>
  <si>
    <t>合同編成の規定</t>
    <rPh sb="0" eb="2">
      <t>ゴウドウ</t>
    </rPh>
    <rPh sb="2" eb="4">
      <t>ヘンセイ</t>
    </rPh>
    <rPh sb="5" eb="7">
      <t>キテイ</t>
    </rPh>
    <phoneticPr fontId="4"/>
  </si>
  <si>
    <t>（2-②）</t>
    <phoneticPr fontId="4"/>
  </si>
  <si>
    <t>※例）男子○○、女子□□など</t>
    <rPh sb="1" eb="2">
      <t>レイ</t>
    </rPh>
    <rPh sb="3" eb="5">
      <t>ダンシ</t>
    </rPh>
    <rPh sb="8" eb="10">
      <t>ジョシ</t>
    </rPh>
    <phoneticPr fontId="4"/>
  </si>
  <si>
    <t>※　「①」「③」と答えた学校→理由　　　「②」と答えた学校→どのように変更してほしいか</t>
  </si>
  <si>
    <t>※　外部指導者がいない場合や部がない場合は、「０」を記入してください。</t>
    <rPh sb="2" eb="4">
      <t>ガイブ</t>
    </rPh>
    <rPh sb="4" eb="7">
      <t>シドウシャ</t>
    </rPh>
    <rPh sb="11" eb="13">
      <t>バアイ</t>
    </rPh>
    <rPh sb="14" eb="15">
      <t>ブ</t>
    </rPh>
    <rPh sb="18" eb="20">
      <t>バアイ</t>
    </rPh>
    <rPh sb="26" eb="28">
      <t>キニュウ</t>
    </rPh>
    <phoneticPr fontId="7"/>
  </si>
  <si>
    <t>【記入欄】</t>
    <rPh sb="1" eb="4">
      <t>キニュウラン</t>
    </rPh>
    <phoneticPr fontId="4"/>
  </si>
  <si>
    <t>休養日の設定</t>
    <rPh sb="0" eb="3">
      <t>キュウヨウビ</t>
    </rPh>
    <rPh sb="4" eb="6">
      <t>セッテイ</t>
    </rPh>
    <phoneticPr fontId="4"/>
  </si>
  <si>
    <t>活動時間の設定</t>
    <rPh sb="0" eb="2">
      <t>カツドウ</t>
    </rPh>
    <rPh sb="2" eb="4">
      <t>ジカン</t>
    </rPh>
    <rPh sb="5" eb="7">
      <t>セッテイ</t>
    </rPh>
    <phoneticPr fontId="4"/>
  </si>
  <si>
    <t>大会数の設定</t>
    <rPh sb="0" eb="2">
      <t>タイカイ</t>
    </rPh>
    <rPh sb="2" eb="3">
      <t>スウ</t>
    </rPh>
    <rPh sb="4" eb="6">
      <t>セッテイ</t>
    </rPh>
    <phoneticPr fontId="4"/>
  </si>
  <si>
    <t>①守っている</t>
    <rPh sb="1" eb="2">
      <t>マモ</t>
    </rPh>
    <phoneticPr fontId="4"/>
  </si>
  <si>
    <t>課題（困り感）</t>
    <rPh sb="0" eb="2">
      <t>カダイ</t>
    </rPh>
    <rPh sb="3" eb="4">
      <t>コマ</t>
    </rPh>
    <rPh sb="5" eb="6">
      <t>カン</t>
    </rPh>
    <phoneticPr fontId="4"/>
  </si>
  <si>
    <t>【手立て】</t>
    <rPh sb="1" eb="3">
      <t>テダ</t>
    </rPh>
    <phoneticPr fontId="4"/>
  </si>
  <si>
    <t>【課題（困り感）】</t>
    <rPh sb="1" eb="3">
      <t>カダイ</t>
    </rPh>
    <rPh sb="4" eb="5">
      <t>コマ</t>
    </rPh>
    <rPh sb="6" eb="7">
      <t>カン</t>
    </rPh>
    <phoneticPr fontId="4"/>
  </si>
  <si>
    <t>平戸</t>
    <rPh sb="0" eb="2">
      <t>ヒラド</t>
    </rPh>
    <phoneticPr fontId="1"/>
  </si>
  <si>
    <t>松浦</t>
    <rPh sb="0" eb="2">
      <t>マツウラ</t>
    </rPh>
    <phoneticPr fontId="1"/>
  </si>
  <si>
    <t>佐世保</t>
    <rPh sb="0" eb="3">
      <t>サセボ</t>
    </rPh>
    <phoneticPr fontId="1"/>
  </si>
  <si>
    <t>大村</t>
    <rPh sb="0" eb="2">
      <t>オオムラ</t>
    </rPh>
    <phoneticPr fontId="1"/>
  </si>
  <si>
    <t>雲仙</t>
    <rPh sb="0" eb="2">
      <t>ウンゼン</t>
    </rPh>
    <phoneticPr fontId="1"/>
  </si>
  <si>
    <t>南島原</t>
    <rPh sb="0" eb="3">
      <t>ミナミシマバラ</t>
    </rPh>
    <phoneticPr fontId="1"/>
  </si>
  <si>
    <t>島原</t>
    <rPh sb="0" eb="2">
      <t>シマバラ</t>
    </rPh>
    <phoneticPr fontId="1"/>
  </si>
  <si>
    <t>西海</t>
    <rPh sb="0" eb="2">
      <t>サイカイ</t>
    </rPh>
    <phoneticPr fontId="1"/>
  </si>
  <si>
    <t>長崎</t>
    <rPh sb="0" eb="2">
      <t>ナガサキ</t>
    </rPh>
    <phoneticPr fontId="1"/>
  </si>
  <si>
    <t>聖和女子学院</t>
    <rPh sb="0" eb="2">
      <t>セイワ</t>
    </rPh>
    <rPh sb="2" eb="4">
      <t>ジョシ</t>
    </rPh>
    <rPh sb="4" eb="6">
      <t>ガクイン</t>
    </rPh>
    <phoneticPr fontId="1"/>
  </si>
  <si>
    <t>九州文化学園</t>
    <rPh sb="0" eb="2">
      <t>キュウシュウ</t>
    </rPh>
    <rPh sb="2" eb="4">
      <t>ブンカ</t>
    </rPh>
    <rPh sb="4" eb="6">
      <t>ガクエン</t>
    </rPh>
    <phoneticPr fontId="1"/>
  </si>
  <si>
    <t>青雲</t>
    <rPh sb="0" eb="2">
      <t>セイウン</t>
    </rPh>
    <phoneticPr fontId="1"/>
  </si>
  <si>
    <t>海星</t>
    <rPh sb="0" eb="2">
      <t>カイセイ</t>
    </rPh>
    <phoneticPr fontId="1"/>
  </si>
  <si>
    <t>長崎南山</t>
    <rPh sb="0" eb="4">
      <t>ナガサキナンザン</t>
    </rPh>
    <phoneticPr fontId="1"/>
  </si>
  <si>
    <t>活水</t>
    <rPh sb="0" eb="2">
      <t>カッスイ</t>
    </rPh>
    <phoneticPr fontId="1"/>
  </si>
  <si>
    <t>純心</t>
    <rPh sb="0" eb="2">
      <t>ジュンシン</t>
    </rPh>
    <phoneticPr fontId="1"/>
  </si>
  <si>
    <t>長崎精道</t>
    <rPh sb="0" eb="2">
      <t>ナガサキ</t>
    </rPh>
    <rPh sb="2" eb="4">
      <t>セイドウ</t>
    </rPh>
    <phoneticPr fontId="1"/>
  </si>
  <si>
    <t>精道三川台</t>
    <rPh sb="0" eb="2">
      <t>セイドウ</t>
    </rPh>
    <rPh sb="2" eb="4">
      <t>ミカワ</t>
    </rPh>
    <rPh sb="4" eb="5">
      <t>ダイ</t>
    </rPh>
    <phoneticPr fontId="1"/>
  </si>
  <si>
    <t>厳原</t>
  </si>
  <si>
    <t>久田</t>
  </si>
  <si>
    <t>豆酘</t>
  </si>
  <si>
    <t>佐須</t>
  </si>
  <si>
    <t>雞知</t>
    <rPh sb="0" eb="1">
      <t>ケイ</t>
    </rPh>
    <rPh sb="1" eb="2">
      <t>チ</t>
    </rPh>
    <phoneticPr fontId="1"/>
  </si>
  <si>
    <t>大船越</t>
  </si>
  <si>
    <t>豊玉</t>
  </si>
  <si>
    <t>西部</t>
  </si>
  <si>
    <t>東部</t>
  </si>
  <si>
    <t>仁田</t>
  </si>
  <si>
    <t>佐須奈</t>
  </si>
  <si>
    <t>比田勝</t>
  </si>
  <si>
    <t>郷ノ浦</t>
  </si>
  <si>
    <t>勝本</t>
  </si>
  <si>
    <t>芦辺</t>
  </si>
  <si>
    <t>石田</t>
  </si>
  <si>
    <t>若松</t>
  </si>
  <si>
    <t>上五島</t>
  </si>
  <si>
    <t>魚目</t>
  </si>
  <si>
    <t>有川</t>
  </si>
  <si>
    <t>奈良尾</t>
  </si>
  <si>
    <t>中野</t>
    <rPh sb="0" eb="2">
      <t>ナカノ</t>
    </rPh>
    <phoneticPr fontId="1"/>
  </si>
  <si>
    <t>中部</t>
    <rPh sb="0" eb="2">
      <t>チュウブ</t>
    </rPh>
    <phoneticPr fontId="1"/>
  </si>
  <si>
    <t>南部</t>
  </si>
  <si>
    <t>野子</t>
    <rPh sb="0" eb="1">
      <t>ノシ</t>
    </rPh>
    <rPh sb="1" eb="2">
      <t>シ</t>
    </rPh>
    <phoneticPr fontId="1"/>
  </si>
  <si>
    <t>度島</t>
  </si>
  <si>
    <t>大島</t>
  </si>
  <si>
    <t>生月</t>
  </si>
  <si>
    <t>田平</t>
  </si>
  <si>
    <t>御厨</t>
  </si>
  <si>
    <t>青島</t>
    <rPh sb="0" eb="2">
      <t>アオシマ</t>
    </rPh>
    <phoneticPr fontId="1"/>
  </si>
  <si>
    <t>志佐</t>
  </si>
  <si>
    <t>調川</t>
  </si>
  <si>
    <t>今福</t>
  </si>
  <si>
    <t>福島</t>
  </si>
  <si>
    <t>鷹島</t>
  </si>
  <si>
    <t>宮</t>
  </si>
  <si>
    <t>三川内</t>
  </si>
  <si>
    <t>広田</t>
  </si>
  <si>
    <t>早岐</t>
  </si>
  <si>
    <t>日宇</t>
    <rPh sb="0" eb="2">
      <t>ヒウ</t>
    </rPh>
    <phoneticPr fontId="1"/>
  </si>
  <si>
    <t>崎辺</t>
  </si>
  <si>
    <t>福石</t>
  </si>
  <si>
    <t>山澄</t>
  </si>
  <si>
    <t>祇園</t>
  </si>
  <si>
    <t>清水</t>
  </si>
  <si>
    <t>光海</t>
  </si>
  <si>
    <t>愛宕</t>
  </si>
  <si>
    <t>日野</t>
  </si>
  <si>
    <t>相浦</t>
  </si>
  <si>
    <t>中里</t>
  </si>
  <si>
    <t>大野</t>
  </si>
  <si>
    <t>柚木</t>
    <rPh sb="0" eb="2">
      <t>ユノキ</t>
    </rPh>
    <phoneticPr fontId="1"/>
  </si>
  <si>
    <t>吉井</t>
  </si>
  <si>
    <t>世知原</t>
  </si>
  <si>
    <t>宇久</t>
  </si>
  <si>
    <t>小佐々</t>
  </si>
  <si>
    <t>江迎</t>
  </si>
  <si>
    <t>鹿町</t>
  </si>
  <si>
    <t>黒島</t>
    <rPh sb="0" eb="2">
      <t>クロシマ</t>
    </rPh>
    <phoneticPr fontId="1"/>
  </si>
  <si>
    <t>浅子</t>
    <rPh sb="0" eb="2">
      <t>アサコ</t>
    </rPh>
    <phoneticPr fontId="1"/>
  </si>
  <si>
    <t>玖島</t>
  </si>
  <si>
    <t>西大村</t>
  </si>
  <si>
    <t>萱瀬</t>
  </si>
  <si>
    <t>郡</t>
  </si>
  <si>
    <t>桜が原</t>
  </si>
  <si>
    <t>諫早</t>
    <phoneticPr fontId="1"/>
  </si>
  <si>
    <t>北諫早</t>
    <rPh sb="0" eb="1">
      <t>キタ</t>
    </rPh>
    <rPh sb="1" eb="3">
      <t>イサハヤ</t>
    </rPh>
    <phoneticPr fontId="1"/>
  </si>
  <si>
    <t>小野</t>
    <rPh sb="0" eb="2">
      <t>オノ</t>
    </rPh>
    <phoneticPr fontId="1"/>
  </si>
  <si>
    <t>有喜</t>
    <rPh sb="0" eb="2">
      <t>ウキ</t>
    </rPh>
    <phoneticPr fontId="1"/>
  </si>
  <si>
    <t>西諫早</t>
  </si>
  <si>
    <t>明峰</t>
    <rPh sb="0" eb="1">
      <t>メイ</t>
    </rPh>
    <rPh sb="1" eb="2">
      <t>ミネ</t>
    </rPh>
    <phoneticPr fontId="1"/>
  </si>
  <si>
    <t>長田</t>
    <rPh sb="0" eb="2">
      <t>ナガタ</t>
    </rPh>
    <phoneticPr fontId="1"/>
  </si>
  <si>
    <t>真城</t>
    <rPh sb="0" eb="1">
      <t>マコト</t>
    </rPh>
    <rPh sb="1" eb="2">
      <t>シロ</t>
    </rPh>
    <phoneticPr fontId="1"/>
  </si>
  <si>
    <t>喜々津</t>
  </si>
  <si>
    <t>琴海</t>
  </si>
  <si>
    <t>琴海</t>
    <rPh sb="0" eb="2">
      <t>キンカイ</t>
    </rPh>
    <phoneticPr fontId="1"/>
  </si>
  <si>
    <t>森山</t>
  </si>
  <si>
    <t>飯盛</t>
    <rPh sb="0" eb="2">
      <t>イイモリ</t>
    </rPh>
    <phoneticPr fontId="1"/>
  </si>
  <si>
    <t>高来</t>
  </si>
  <si>
    <t>小長井</t>
  </si>
  <si>
    <t>国見</t>
    <rPh sb="0" eb="2">
      <t>クニミ</t>
    </rPh>
    <phoneticPr fontId="1"/>
  </si>
  <si>
    <t>瑞穂</t>
    <rPh sb="0" eb="2">
      <t>ミズホ</t>
    </rPh>
    <phoneticPr fontId="1"/>
  </si>
  <si>
    <t>吾妻</t>
    <rPh sb="0" eb="2">
      <t>アヅマ</t>
    </rPh>
    <phoneticPr fontId="1"/>
  </si>
  <si>
    <t>愛野</t>
    <rPh sb="0" eb="2">
      <t>アイノ</t>
    </rPh>
    <phoneticPr fontId="1"/>
  </si>
  <si>
    <t>千々石</t>
    <rPh sb="0" eb="3">
      <t>チヂワ</t>
    </rPh>
    <phoneticPr fontId="1"/>
  </si>
  <si>
    <t>小浜</t>
    <rPh sb="0" eb="2">
      <t>オバマ</t>
    </rPh>
    <phoneticPr fontId="1"/>
  </si>
  <si>
    <t>南串</t>
  </si>
  <si>
    <t>加津佐</t>
  </si>
  <si>
    <t>口之津</t>
  </si>
  <si>
    <t>南有馬</t>
  </si>
  <si>
    <t>北有馬</t>
  </si>
  <si>
    <t>西有家</t>
  </si>
  <si>
    <t>有家</t>
  </si>
  <si>
    <t>布津</t>
  </si>
  <si>
    <t>深江</t>
  </si>
  <si>
    <t>第一</t>
  </si>
  <si>
    <t>第二</t>
  </si>
  <si>
    <t>第三</t>
  </si>
  <si>
    <t>三会</t>
  </si>
  <si>
    <t>有明</t>
  </si>
  <si>
    <t>西彼</t>
  </si>
  <si>
    <t>西海</t>
  </si>
  <si>
    <t>大崎</t>
    <rPh sb="0" eb="2">
      <t>オオサキ</t>
    </rPh>
    <phoneticPr fontId="1"/>
  </si>
  <si>
    <t>江島</t>
    <rPh sb="0" eb="2">
      <t>エジマ</t>
    </rPh>
    <phoneticPr fontId="1"/>
  </si>
  <si>
    <t>平島</t>
    <rPh sb="0" eb="2">
      <t>ヒラシマ</t>
    </rPh>
    <phoneticPr fontId="1"/>
  </si>
  <si>
    <t>大瀬戸</t>
    <rPh sb="0" eb="3">
      <t>オオセト</t>
    </rPh>
    <phoneticPr fontId="1"/>
  </si>
  <si>
    <t>時津</t>
    <rPh sb="0" eb="2">
      <t>トキツ</t>
    </rPh>
    <phoneticPr fontId="1"/>
  </si>
  <si>
    <t>鳴北</t>
    <rPh sb="0" eb="1">
      <t>ナ</t>
    </rPh>
    <rPh sb="1" eb="2">
      <t>キタ</t>
    </rPh>
    <phoneticPr fontId="1"/>
  </si>
  <si>
    <t>長与</t>
    <rPh sb="0" eb="2">
      <t>ナガヨ</t>
    </rPh>
    <phoneticPr fontId="1"/>
  </si>
  <si>
    <t>長与第二</t>
    <rPh sb="0" eb="2">
      <t>ナガヨ</t>
    </rPh>
    <rPh sb="2" eb="3">
      <t>ダイ</t>
    </rPh>
    <rPh sb="3" eb="4">
      <t>２</t>
    </rPh>
    <phoneticPr fontId="1"/>
  </si>
  <si>
    <t>高田</t>
    <rPh sb="0" eb="2">
      <t>コウダ</t>
    </rPh>
    <phoneticPr fontId="1"/>
  </si>
  <si>
    <t>東長崎</t>
  </si>
  <si>
    <t>日見</t>
    <rPh sb="0" eb="2">
      <t>ヒミ</t>
    </rPh>
    <phoneticPr fontId="1"/>
  </si>
  <si>
    <t>桜馬場</t>
  </si>
  <si>
    <t>片淵</t>
  </si>
  <si>
    <t>小島</t>
  </si>
  <si>
    <t>日吉</t>
  </si>
  <si>
    <t>茂木</t>
  </si>
  <si>
    <t>南</t>
    <rPh sb="0" eb="1">
      <t>ミナミ</t>
    </rPh>
    <phoneticPr fontId="1"/>
  </si>
  <si>
    <t>大浦</t>
    <rPh sb="0" eb="2">
      <t>オオウラ</t>
    </rPh>
    <phoneticPr fontId="1"/>
  </si>
  <si>
    <t>西泊</t>
  </si>
  <si>
    <t>丸尾</t>
    <rPh sb="0" eb="2">
      <t>マルオ</t>
    </rPh>
    <phoneticPr fontId="1"/>
  </si>
  <si>
    <t>淵</t>
  </si>
  <si>
    <t>緑が丘</t>
  </si>
  <si>
    <t>岩屋</t>
    <rPh sb="0" eb="2">
      <t>イワヤ</t>
    </rPh>
    <phoneticPr fontId="1"/>
  </si>
  <si>
    <t>西浦上</t>
    <rPh sb="0" eb="3">
      <t>ニシウラカミ</t>
    </rPh>
    <phoneticPr fontId="1"/>
  </si>
  <si>
    <t>山里</t>
    <phoneticPr fontId="1"/>
  </si>
  <si>
    <t>江平</t>
  </si>
  <si>
    <t>滑石</t>
  </si>
  <si>
    <t>三重</t>
  </si>
  <si>
    <t>横尾</t>
  </si>
  <si>
    <t>小江原</t>
  </si>
  <si>
    <t>橘</t>
    <rPh sb="0" eb="1">
      <t>タチバナ</t>
    </rPh>
    <phoneticPr fontId="1"/>
  </si>
  <si>
    <t>三川</t>
  </si>
  <si>
    <t>小ヶ倉</t>
  </si>
  <si>
    <t>香焼</t>
  </si>
  <si>
    <t>伊王島</t>
    <rPh sb="0" eb="3">
      <t>イオウジマ</t>
    </rPh>
    <phoneticPr fontId="1"/>
  </si>
  <si>
    <t>高島</t>
    <rPh sb="0" eb="2">
      <t>タカシマ</t>
    </rPh>
    <phoneticPr fontId="1"/>
  </si>
  <si>
    <t>野母崎</t>
    <rPh sb="0" eb="3">
      <t>ノモザキ</t>
    </rPh>
    <phoneticPr fontId="1"/>
  </si>
  <si>
    <t>池島</t>
    <rPh sb="0" eb="2">
      <t>イケシマ</t>
    </rPh>
    <phoneticPr fontId="1"/>
  </si>
  <si>
    <t>外海</t>
    <rPh sb="0" eb="2">
      <t>ソトメ</t>
    </rPh>
    <phoneticPr fontId="1"/>
  </si>
  <si>
    <t>三和</t>
  </si>
  <si>
    <t>福江</t>
  </si>
  <si>
    <t>奥浦</t>
  </si>
  <si>
    <t>崎山</t>
  </si>
  <si>
    <t>翁頭</t>
  </si>
  <si>
    <t>久賀</t>
  </si>
  <si>
    <t>富江</t>
  </si>
  <si>
    <t>玉之浦</t>
  </si>
  <si>
    <t>三井楽</t>
  </si>
  <si>
    <t>岐宿</t>
  </si>
  <si>
    <t>奈留</t>
    <rPh sb="0" eb="2">
      <t>ナル</t>
    </rPh>
    <phoneticPr fontId="1"/>
  </si>
  <si>
    <t>佐世保北</t>
    <phoneticPr fontId="4"/>
  </si>
  <si>
    <t>小値賀</t>
    <phoneticPr fontId="4"/>
  </si>
  <si>
    <t>佐々</t>
    <rPh sb="0" eb="2">
      <t>サザ</t>
    </rPh>
    <phoneticPr fontId="1"/>
  </si>
  <si>
    <t>東彼杵</t>
    <rPh sb="0" eb="1">
      <t>ヒガシ</t>
    </rPh>
    <phoneticPr fontId="1"/>
  </si>
  <si>
    <t>川棚</t>
    <phoneticPr fontId="4"/>
  </si>
  <si>
    <t>波佐見</t>
    <phoneticPr fontId="4"/>
  </si>
  <si>
    <t>諫高附属</t>
    <rPh sb="0" eb="1">
      <t>カン</t>
    </rPh>
    <rPh sb="1" eb="2">
      <t>コウ</t>
    </rPh>
    <rPh sb="2" eb="4">
      <t>フゾク</t>
    </rPh>
    <phoneticPr fontId="4"/>
  </si>
  <si>
    <t>長崎日大</t>
    <rPh sb="0" eb="2">
      <t>ナガサキ</t>
    </rPh>
    <rPh sb="2" eb="4">
      <t>ニチダイ</t>
    </rPh>
    <phoneticPr fontId="1"/>
  </si>
  <si>
    <t>長崎東</t>
    <phoneticPr fontId="4"/>
  </si>
  <si>
    <t>長大附属</t>
    <rPh sb="0" eb="1">
      <t>チョウ</t>
    </rPh>
    <rPh sb="2" eb="4">
      <t>フゾク</t>
    </rPh>
    <phoneticPr fontId="1"/>
  </si>
  <si>
    <t>長崎玉成</t>
    <rPh sb="0" eb="2">
      <t>ナガサキ</t>
    </rPh>
    <rPh sb="2" eb="4">
      <t>ギョクセイ</t>
    </rPh>
    <phoneticPr fontId="1"/>
  </si>
  <si>
    <t>対馬</t>
    <rPh sb="0" eb="2">
      <t>ツシマ</t>
    </rPh>
    <phoneticPr fontId="4"/>
  </si>
  <si>
    <t>壱岐</t>
    <rPh sb="0" eb="2">
      <t>イキ</t>
    </rPh>
    <phoneticPr fontId="4"/>
  </si>
  <si>
    <t>新上五島</t>
    <rPh sb="0" eb="4">
      <t>シンカミゴトウ</t>
    </rPh>
    <phoneticPr fontId="4"/>
  </si>
  <si>
    <t>五島</t>
    <rPh sb="0" eb="2">
      <t>ゴトウ</t>
    </rPh>
    <phoneticPr fontId="4"/>
  </si>
  <si>
    <t>平戸</t>
    <rPh sb="0" eb="2">
      <t>ヒラド</t>
    </rPh>
    <phoneticPr fontId="4"/>
  </si>
  <si>
    <t>※郡市町名を選択すると学校名が選択できます。</t>
    <rPh sb="1" eb="4">
      <t>グンシチョウ</t>
    </rPh>
    <rPh sb="4" eb="5">
      <t>メイ</t>
    </rPh>
    <rPh sb="6" eb="8">
      <t>センタク</t>
    </rPh>
    <rPh sb="11" eb="14">
      <t>ガッコウメイ</t>
    </rPh>
    <rPh sb="15" eb="17">
      <t>センタク</t>
    </rPh>
    <phoneticPr fontId="4"/>
  </si>
  <si>
    <t>②守れていない</t>
    <rPh sb="1" eb="2">
      <t>マモ</t>
    </rPh>
    <phoneticPr fontId="4"/>
  </si>
  <si>
    <t>人</t>
    <rPh sb="0" eb="1">
      <t>ニン</t>
    </rPh>
    <phoneticPr fontId="4"/>
  </si>
  <si>
    <t>③ないが策定したい</t>
    <rPh sb="4" eb="6">
      <t>サクテイ</t>
    </rPh>
    <phoneticPr fontId="4"/>
  </si>
  <si>
    <t>⑧運動部活動の在り方に関わるガイドラインについて（設問８で回答をしている場合は、記号のみで良い）</t>
    <rPh sb="1" eb="6">
      <t>ウンドウブカツドウ</t>
    </rPh>
    <rPh sb="7" eb="8">
      <t>ア</t>
    </rPh>
    <rPh sb="9" eb="10">
      <t>カタ</t>
    </rPh>
    <rPh sb="11" eb="12">
      <t>カカ</t>
    </rPh>
    <rPh sb="25" eb="27">
      <t>セツモン</t>
    </rPh>
    <rPh sb="29" eb="31">
      <t>カイトウ</t>
    </rPh>
    <rPh sb="36" eb="38">
      <t>バアイ</t>
    </rPh>
    <rPh sb="40" eb="42">
      <t>キゴウ</t>
    </rPh>
    <rPh sb="45" eb="46">
      <t>ヨ</t>
    </rPh>
    <phoneticPr fontId="4"/>
  </si>
  <si>
    <t>⑨その他（回答用紙の記入欄へ記入）</t>
    <phoneticPr fontId="4"/>
  </si>
  <si>
    <t>具体例　または　⑨その他の内容</t>
    <rPh sb="0" eb="3">
      <t>グタイレイ</t>
    </rPh>
    <rPh sb="11" eb="12">
      <t>タ</t>
    </rPh>
    <rPh sb="13" eb="15">
      <t>ナイヨウ</t>
    </rPh>
    <phoneticPr fontId="4"/>
  </si>
  <si>
    <t>⑩その他の内容→</t>
    <rPh sb="3" eb="4">
      <t>タ</t>
    </rPh>
    <rPh sb="5" eb="7">
      <t>ナイヨウ</t>
    </rPh>
    <phoneticPr fontId="4"/>
  </si>
  <si>
    <t>⑨特にない</t>
    <rPh sb="1" eb="2">
      <t>トク</t>
    </rPh>
    <phoneticPr fontId="4"/>
  </si>
  <si>
    <t>⑩その他（解答用紙に入力）</t>
    <rPh sb="3" eb="4">
      <t>タ</t>
    </rPh>
    <rPh sb="5" eb="9">
      <t>カイトウヨウシ</t>
    </rPh>
    <rPh sb="10" eb="12">
      <t>ニュウリョク</t>
    </rPh>
    <phoneticPr fontId="4"/>
  </si>
  <si>
    <t>設問１</t>
    <rPh sb="0" eb="2">
      <t>セツモン</t>
    </rPh>
    <phoneticPr fontId="4"/>
  </si>
  <si>
    <t>設問２</t>
    <rPh sb="0" eb="2">
      <t>セツモン</t>
    </rPh>
    <phoneticPr fontId="4"/>
  </si>
  <si>
    <t>設問４</t>
    <rPh sb="0" eb="2">
      <t>セツモン</t>
    </rPh>
    <phoneticPr fontId="4"/>
  </si>
  <si>
    <t>設問５</t>
    <rPh sb="0" eb="2">
      <t>セツモン</t>
    </rPh>
    <phoneticPr fontId="4"/>
  </si>
  <si>
    <t>設問６</t>
    <rPh sb="0" eb="2">
      <t>セツモン</t>
    </rPh>
    <phoneticPr fontId="4"/>
  </si>
  <si>
    <t>設問７</t>
    <rPh sb="0" eb="2">
      <t>セツモン</t>
    </rPh>
    <phoneticPr fontId="4"/>
  </si>
  <si>
    <t>設問９</t>
    <rPh sb="0" eb="2">
      <t>セツモン</t>
    </rPh>
    <phoneticPr fontId="4"/>
  </si>
  <si>
    <t>設問１１</t>
    <rPh sb="0" eb="2">
      <t>セツモン</t>
    </rPh>
    <phoneticPr fontId="4"/>
  </si>
  <si>
    <t>設問１３</t>
    <rPh sb="0" eb="2">
      <t>セツモン</t>
    </rPh>
    <phoneticPr fontId="4"/>
  </si>
  <si>
    <t>設問１６</t>
    <rPh sb="0" eb="2">
      <t>セツモン</t>
    </rPh>
    <phoneticPr fontId="4"/>
  </si>
  <si>
    <t>設問１８</t>
    <rPh sb="0" eb="2">
      <t>セツモン</t>
    </rPh>
    <phoneticPr fontId="4"/>
  </si>
  <si>
    <t>設問１９</t>
    <rPh sb="0" eb="2">
      <t>セツモン</t>
    </rPh>
    <phoneticPr fontId="4"/>
  </si>
  <si>
    <t>設問２０</t>
    <rPh sb="0" eb="2">
      <t>セツモン</t>
    </rPh>
    <phoneticPr fontId="4"/>
  </si>
  <si>
    <t>設問２１</t>
    <rPh sb="0" eb="2">
      <t>セツモン</t>
    </rPh>
    <phoneticPr fontId="4"/>
  </si>
  <si>
    <t>①男陸上競技</t>
    <rPh sb="1" eb="2">
      <t>ダン</t>
    </rPh>
    <rPh sb="2" eb="4">
      <t>リクジョウ</t>
    </rPh>
    <rPh sb="4" eb="6">
      <t>キョウギ</t>
    </rPh>
    <phoneticPr fontId="4"/>
  </si>
  <si>
    <t>20の1</t>
    <phoneticPr fontId="4"/>
  </si>
  <si>
    <t>20の2</t>
  </si>
  <si>
    <t>20の3</t>
  </si>
  <si>
    <t>20の4</t>
  </si>
  <si>
    <t>20の5</t>
  </si>
  <si>
    <t>20の6</t>
  </si>
  <si>
    <t>20の7</t>
  </si>
  <si>
    <t>記述</t>
    <rPh sb="0" eb="2">
      <t>キジュツ</t>
    </rPh>
    <phoneticPr fontId="4"/>
  </si>
  <si>
    <t>競技名</t>
    <rPh sb="2" eb="3">
      <t>メイ</t>
    </rPh>
    <phoneticPr fontId="7"/>
  </si>
  <si>
    <t>設問10のうち、地域スポーツクラブのみ参加している生徒数</t>
    <rPh sb="0" eb="2">
      <t>セツモン</t>
    </rPh>
    <phoneticPr fontId="4"/>
  </si>
  <si>
    <t>設問9①の参加生徒数</t>
    <rPh sb="0" eb="2">
      <t>セツモン</t>
    </rPh>
    <rPh sb="5" eb="7">
      <t>サンカ</t>
    </rPh>
    <rPh sb="7" eb="10">
      <t>セイトスウ</t>
    </rPh>
    <phoneticPr fontId="4"/>
  </si>
  <si>
    <t>①できるだけ部活動を優先させている</t>
  </si>
  <si>
    <t>②できるだけ地域行事を優先させている</t>
  </si>
  <si>
    <t>③部活動顧問の判断に任せている</t>
  </si>
  <si>
    <t>④生徒・保護者の判断に任せている</t>
  </si>
  <si>
    <t>設問１７</t>
    <rPh sb="0" eb="2">
      <t>セツモン</t>
    </rPh>
    <phoneticPr fontId="4"/>
  </si>
  <si>
    <t>地域行事への参加</t>
    <rPh sb="0" eb="2">
      <t>チイキ</t>
    </rPh>
    <rPh sb="2" eb="4">
      <t>ギョウジ</t>
    </rPh>
    <rPh sb="6" eb="8">
      <t>サンカ</t>
    </rPh>
    <phoneticPr fontId="4"/>
  </si>
  <si>
    <t>18（１）</t>
    <phoneticPr fontId="4"/>
  </si>
  <si>
    <t>18（２）</t>
    <phoneticPr fontId="4"/>
  </si>
  <si>
    <t>20の8</t>
  </si>
  <si>
    <t>20の9</t>
  </si>
  <si>
    <t>22の1</t>
    <phoneticPr fontId="4"/>
  </si>
  <si>
    <t>22の2</t>
  </si>
  <si>
    <t>22の3</t>
  </si>
  <si>
    <t>22の4</t>
  </si>
  <si>
    <t>22の5</t>
  </si>
  <si>
    <t>22の6</t>
  </si>
  <si>
    <t>22の7</t>
  </si>
  <si>
    <t>23の1</t>
    <phoneticPr fontId="4"/>
  </si>
  <si>
    <t>23の2</t>
  </si>
  <si>
    <t>23の3</t>
  </si>
  <si>
    <t>23の4</t>
  </si>
  <si>
    <t>23の5</t>
  </si>
  <si>
    <t>23の6</t>
  </si>
  <si>
    <t>23の7</t>
  </si>
  <si>
    <t>23の8</t>
  </si>
  <si>
    <t>23の9</t>
  </si>
  <si>
    <t>23の10</t>
  </si>
  <si>
    <t>24の1</t>
    <phoneticPr fontId="4"/>
  </si>
  <si>
    <t>24の2</t>
  </si>
  <si>
    <t>24の3</t>
  </si>
  <si>
    <t>24の4</t>
  </si>
  <si>
    <t>24の5</t>
  </si>
  <si>
    <t>24の6</t>
  </si>
  <si>
    <t>24の7</t>
  </si>
  <si>
    <t>24の8</t>
  </si>
  <si>
    <t>24の9</t>
  </si>
  <si>
    <t>24の10</t>
  </si>
  <si>
    <t>10男</t>
    <rPh sb="2" eb="3">
      <t>ダン</t>
    </rPh>
    <phoneticPr fontId="1"/>
  </si>
  <si>
    <t>10女</t>
    <rPh sb="2" eb="3">
      <t>ジョ</t>
    </rPh>
    <phoneticPr fontId="1"/>
  </si>
  <si>
    <t>11男</t>
    <rPh sb="2" eb="3">
      <t>ダン</t>
    </rPh>
    <phoneticPr fontId="1"/>
  </si>
  <si>
    <t>11女</t>
    <rPh sb="2" eb="3">
      <t>ジョ</t>
    </rPh>
    <phoneticPr fontId="1"/>
  </si>
  <si>
    <t>設問21が①の場合の問題点</t>
    <rPh sb="0" eb="2">
      <t>セツモン</t>
    </rPh>
    <rPh sb="7" eb="9">
      <t>バアイ</t>
    </rPh>
    <rPh sb="10" eb="13">
      <t>モンダイテン</t>
    </rPh>
    <phoneticPr fontId="4"/>
  </si>
  <si>
    <t>設問21が②の場合の想定される問題点</t>
    <rPh sb="0" eb="2">
      <t>セツモン</t>
    </rPh>
    <rPh sb="7" eb="9">
      <t>バアイ</t>
    </rPh>
    <rPh sb="10" eb="12">
      <t>ソウテイ</t>
    </rPh>
    <rPh sb="15" eb="18">
      <t>モンダイテン</t>
    </rPh>
    <phoneticPr fontId="4"/>
  </si>
  <si>
    <t>⑩その他の内容↓</t>
    <rPh sb="3" eb="4">
      <t>タ</t>
    </rPh>
    <rPh sb="5" eb="7">
      <t>ナイヨウ</t>
    </rPh>
    <phoneticPr fontId="4"/>
  </si>
  <si>
    <t>※　上記競技は過去の調査であがった競技です。上記以外の競技は空欄にご記入ください。</t>
    <phoneticPr fontId="4"/>
  </si>
  <si>
    <t>昨年度廃部の有無</t>
    <rPh sb="0" eb="3">
      <t>サクネンド</t>
    </rPh>
    <rPh sb="3" eb="5">
      <t>ハイブ</t>
    </rPh>
    <rPh sb="6" eb="8">
      <t>ウム</t>
    </rPh>
    <phoneticPr fontId="4"/>
  </si>
  <si>
    <t>合同チーム実施競技</t>
  </si>
  <si>
    <t>令和４年度長崎県内中学校における運動部活動に関する調査（基礎調査）</t>
    <rPh sb="0" eb="2">
      <t>レイワ</t>
    </rPh>
    <phoneticPr fontId="4"/>
  </si>
  <si>
    <t>カンフー</t>
  </si>
  <si>
    <t>キックボクシング</t>
    <phoneticPr fontId="4"/>
  </si>
  <si>
    <t>自転車</t>
    <rPh sb="0" eb="3">
      <t>ジテンシャ</t>
    </rPh>
    <phoneticPr fontId="4"/>
  </si>
  <si>
    <t>日本舞踊</t>
    <rPh sb="0" eb="2">
      <t>ニホン</t>
    </rPh>
    <rPh sb="2" eb="4">
      <t>ブヨウ</t>
    </rPh>
    <phoneticPr fontId="4"/>
  </si>
  <si>
    <t>チアリーディング</t>
    <phoneticPr fontId="4"/>
  </si>
  <si>
    <t>ホッケー</t>
    <phoneticPr fontId="4"/>
  </si>
  <si>
    <t>フラダンス</t>
    <phoneticPr fontId="4"/>
  </si>
  <si>
    <t>トライアスロン</t>
    <phoneticPr fontId="4"/>
  </si>
  <si>
    <t>チアダンス</t>
    <phoneticPr fontId="4"/>
  </si>
  <si>
    <t>ウェイトリフティング</t>
    <phoneticPr fontId="4"/>
  </si>
  <si>
    <t>エイサー</t>
    <phoneticPr fontId="4"/>
  </si>
  <si>
    <t>剣舞</t>
    <rPh sb="0" eb="2">
      <t>ケンブ</t>
    </rPh>
    <phoneticPr fontId="4"/>
  </si>
  <si>
    <t>ドッジボール</t>
    <phoneticPr fontId="4"/>
  </si>
  <si>
    <t>設問２２</t>
    <rPh sb="0" eb="2">
      <t>セツモン</t>
    </rPh>
    <phoneticPr fontId="4"/>
  </si>
  <si>
    <t>設問２３２４</t>
    <rPh sb="0" eb="2">
      <t>セツモン</t>
    </rPh>
    <phoneticPr fontId="4"/>
  </si>
  <si>
    <t>設問２５</t>
    <rPh sb="0" eb="2">
      <t>セツモン</t>
    </rPh>
    <phoneticPr fontId="4"/>
  </si>
  <si>
    <t>①このままで良い</t>
    <rPh sb="6" eb="7">
      <t>ヨ</t>
    </rPh>
    <phoneticPr fontId="4"/>
  </si>
  <si>
    <t>②変えた方が良い</t>
    <rPh sb="1" eb="2">
      <t>カ</t>
    </rPh>
    <rPh sb="4" eb="5">
      <t>ホウ</t>
    </rPh>
    <rPh sb="6" eb="7">
      <t>ヨ</t>
    </rPh>
    <phoneticPr fontId="4"/>
  </si>
  <si>
    <t>③廃止した方が良い</t>
    <rPh sb="1" eb="3">
      <t>ハイシ</t>
    </rPh>
    <rPh sb="5" eb="6">
      <t>ホウ</t>
    </rPh>
    <rPh sb="7" eb="8">
      <t>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</si>
</sst>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11"/>
      <color theme="1"/>
      <name val="ＭＳ Ｐゴシック"/>
      <family val="2"/>
      <charset val="128"/>
    </font>
    <font>
      <b/>
      <sz val="18"/>
      <color theme="3"/>
      <name val="ＭＳ Ｐゴシック"/>
      <family val="2"/>
      <charset val="128"/>
      <scheme val="major"/>
    </font>
    <font>
      <sz val="11"/>
      <color theme="0"/>
      <name val="ＭＳ Ｐゴシック"/>
      <family val="2"/>
      <charset val="128"/>
    </font>
    <font>
      <sz val="6"/>
      <name val="ＭＳ Ｐゴシック"/>
      <family val="2"/>
      <charset val="128"/>
    </font>
    <font>
      <sz val="11"/>
      <name val="ＭＳ Ｐゴシック"/>
      <family val="3"/>
      <charset val="128"/>
      <scheme val="minor"/>
    </font>
    <font>
      <b/>
      <sz val="16"/>
      <name val="ＭＳ Ｐゴシック"/>
      <family val="3"/>
      <charset val="128"/>
    </font>
    <font>
      <sz val="6"/>
      <name val="ＭＳ Ｐゴシック"/>
      <family val="3"/>
      <charset val="128"/>
    </font>
    <font>
      <sz val="6"/>
      <name val="ＭＳ Ｐゴシック"/>
      <family val="3"/>
      <charset val="128"/>
      <scheme val="minor"/>
    </font>
    <font>
      <sz val="16"/>
      <name val="ＭＳ Ｐゴシック"/>
      <family val="3"/>
      <charset val="128"/>
    </font>
    <font>
      <sz val="11"/>
      <name val="ＭＳ Ｐゴシック"/>
      <family val="3"/>
      <charset val="128"/>
    </font>
    <font>
      <sz val="8"/>
      <name val="ＭＳ Ｐゴシック"/>
      <family val="3"/>
      <charset val="128"/>
      <scheme val="minor"/>
    </font>
    <font>
      <sz val="12"/>
      <name val="ＭＳ Ｐゴシック"/>
      <family val="3"/>
      <charset val="128"/>
    </font>
    <font>
      <sz val="14"/>
      <name val="ＭＳ Ｐゴシック"/>
      <family val="3"/>
      <charset val="128"/>
    </font>
    <font>
      <sz val="8"/>
      <name val="ＭＳ Ｐゴシック"/>
      <family val="3"/>
      <charset val="128"/>
    </font>
    <font>
      <sz val="5"/>
      <name val="ＭＳ Ｐゴシック"/>
      <family val="3"/>
      <charset val="128"/>
    </font>
    <font>
      <sz val="9"/>
      <name val="ＭＳ Ｐゴシック"/>
      <family val="3"/>
      <charset val="128"/>
    </font>
    <font>
      <sz val="4"/>
      <name val="ＭＳ Ｐゴシック"/>
      <family val="3"/>
      <charset val="128"/>
    </font>
  </fonts>
  <fills count="7">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alignment vertical="center"/>
    </xf>
    <xf numFmtId="0" fontId="1" fillId="2" borderId="1" applyNumberFormat="0" applyFont="0" applyAlignment="0" applyProtection="0">
      <alignment vertical="center"/>
    </xf>
  </cellStyleXfs>
  <cellXfs count="171">
    <xf numFmtId="0" fontId="0" fillId="0" borderId="0" xfId="0">
      <alignment vertical="center"/>
    </xf>
    <xf numFmtId="0" fontId="3" fillId="3" borderId="0" xfId="0" applyFont="1" applyFill="1" applyAlignment="1">
      <alignment horizontal="center" vertical="center"/>
    </xf>
    <xf numFmtId="0" fontId="0" fillId="0" borderId="0" xfId="0" applyAlignment="1">
      <alignment horizontal="left" vertical="center"/>
    </xf>
    <xf numFmtId="0" fontId="5" fillId="0" borderId="0" xfId="0" applyFont="1" applyFill="1" applyBorder="1" applyAlignment="1">
      <alignment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shrinkToFit="1"/>
    </xf>
    <xf numFmtId="0" fontId="5" fillId="0" borderId="11"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9" fillId="0" borderId="0" xfId="0" applyFont="1" applyFill="1" applyAlignment="1">
      <alignment horizontal="center" vertical="center"/>
    </xf>
    <xf numFmtId="0" fontId="10" fillId="0" borderId="0" xfId="0" applyFont="1" applyFill="1">
      <alignment vertical="center"/>
    </xf>
    <xf numFmtId="0" fontId="10" fillId="0" borderId="0" xfId="0" applyFont="1" applyFill="1" applyBorder="1">
      <alignment vertical="center"/>
    </xf>
    <xf numFmtId="0" fontId="7" fillId="0" borderId="0" xfId="0" applyFont="1" applyFill="1" applyAlignment="1">
      <alignment horizontal="right" vertical="center"/>
    </xf>
    <xf numFmtId="0" fontId="5" fillId="0" borderId="15" xfId="0" applyFont="1" applyFill="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xf>
    <xf numFmtId="0" fontId="10" fillId="0" borderId="0" xfId="0" applyFont="1" applyFill="1" applyBorder="1" applyAlignment="1" applyProtection="1">
      <alignment vertical="center" shrinkToFit="1"/>
      <protection locked="0"/>
    </xf>
    <xf numFmtId="0" fontId="10" fillId="0" borderId="9" xfId="0"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5" fillId="0" borderId="11" xfId="0" applyFont="1" applyBorder="1" applyAlignment="1">
      <alignment horizontal="center" vertical="center" shrinkToFit="1"/>
    </xf>
    <xf numFmtId="0" fontId="5" fillId="0" borderId="0" xfId="0" applyFont="1" applyFill="1" applyBorder="1" applyAlignment="1">
      <alignment horizontal="center" vertical="center" shrinkToFit="1"/>
    </xf>
    <xf numFmtId="0" fontId="10" fillId="0" borderId="0" xfId="0" applyFont="1" applyFill="1" applyAlignment="1">
      <alignment horizontal="left" vertical="center" shrinkToFit="1"/>
    </xf>
    <xf numFmtId="0" fontId="6" fillId="0" borderId="0" xfId="0" applyFont="1" applyFill="1" applyAlignment="1">
      <alignment horizontal="center" vertical="center"/>
    </xf>
    <xf numFmtId="0" fontId="0" fillId="0" borderId="0" xfId="0" applyAlignment="1">
      <alignment vertical="center" shrinkToFit="1"/>
    </xf>
    <xf numFmtId="0" fontId="10" fillId="0" borderId="0" xfId="0" applyFont="1">
      <alignment vertical="center"/>
    </xf>
    <xf numFmtId="0" fontId="10" fillId="0" borderId="0" xfId="0" applyFont="1" applyFill="1" applyAlignment="1">
      <alignment horizontal="right" vertical="center"/>
    </xf>
    <xf numFmtId="0" fontId="13" fillId="0" borderId="0" xfId="0" applyFont="1" applyFill="1" applyAlignment="1">
      <alignment horizontal="center" vertical="center"/>
    </xf>
    <xf numFmtId="0" fontId="7" fillId="0" borderId="0" xfId="0" applyFont="1" applyFill="1" applyAlignment="1">
      <alignment horizontal="right"/>
    </xf>
    <xf numFmtId="0" fontId="7" fillId="0" borderId="0" xfId="0" applyFont="1" applyFill="1" applyAlignment="1">
      <alignment horizontal="left"/>
    </xf>
    <xf numFmtId="0" fontId="10" fillId="0" borderId="0" xfId="0" applyFont="1" applyFill="1" applyAlignment="1">
      <alignment horizontal="center" vertical="center"/>
    </xf>
    <xf numFmtId="0" fontId="10" fillId="4" borderId="0" xfId="0" applyFont="1" applyFill="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7" fillId="0" borderId="0" xfId="0" applyFont="1" applyFill="1" applyBorder="1" applyAlignment="1">
      <alignment horizontal="center"/>
    </xf>
    <xf numFmtId="0" fontId="10" fillId="0" borderId="10"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right" vertical="center"/>
    </xf>
    <xf numFmtId="0" fontId="10" fillId="0" borderId="0" xfId="0" applyFont="1" applyFill="1" applyBorder="1" applyAlignment="1" applyProtection="1">
      <alignment horizontal="left" vertical="top" wrapText="1"/>
      <protection locked="0"/>
    </xf>
    <xf numFmtId="0" fontId="10" fillId="0" borderId="10" xfId="0" applyFont="1" applyFill="1" applyBorder="1">
      <alignment vertical="center"/>
    </xf>
    <xf numFmtId="0" fontId="10" fillId="0" borderId="0" xfId="0" applyFont="1" applyFill="1" applyAlignment="1">
      <alignment vertical="center" shrinkToFit="1"/>
    </xf>
    <xf numFmtId="0" fontId="10" fillId="0" borderId="0" xfId="0" applyFont="1" applyFill="1" applyBorder="1" applyAlignment="1">
      <alignment vertical="center" shrinkToFit="1"/>
    </xf>
    <xf numFmtId="0" fontId="10" fillId="0" borderId="15" xfId="0" applyFont="1" applyFill="1" applyBorder="1" applyAlignment="1" applyProtection="1">
      <alignment horizontal="center" vertical="center" shrinkToFit="1"/>
      <protection locked="0"/>
    </xf>
    <xf numFmtId="0" fontId="10" fillId="0" borderId="11" xfId="0" applyFont="1" applyFill="1" applyBorder="1" applyAlignment="1">
      <alignment horizontal="center" vertical="center"/>
    </xf>
    <xf numFmtId="0" fontId="10" fillId="0" borderId="16"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0" fillId="0" borderId="0" xfId="0" applyFont="1" applyBorder="1" applyAlignment="1" applyProtection="1">
      <alignment horizontal="left" vertical="center"/>
      <protection locked="0"/>
    </xf>
    <xf numFmtId="0" fontId="10" fillId="0" borderId="0" xfId="0" applyFont="1" applyBorder="1">
      <alignment vertical="center"/>
    </xf>
    <xf numFmtId="0" fontId="10" fillId="0" borderId="5" xfId="0" applyFont="1" applyBorder="1">
      <alignment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0" fontId="14" fillId="0" borderId="0" xfId="0" applyFont="1">
      <alignment vertical="center"/>
    </xf>
    <xf numFmtId="0" fontId="10" fillId="0" borderId="3" xfId="0" applyFont="1" applyBorder="1">
      <alignment vertical="center"/>
    </xf>
    <xf numFmtId="0" fontId="7" fillId="0" borderId="9" xfId="0" applyFont="1" applyBorder="1" applyAlignment="1" applyProtection="1">
      <alignment vertical="center" wrapText="1" shrinkToFit="1"/>
      <protection locked="0"/>
    </xf>
    <xf numFmtId="0" fontId="10" fillId="0" borderId="0" xfId="0" applyFont="1" applyBorder="1" applyAlignment="1">
      <alignment vertical="center"/>
    </xf>
    <xf numFmtId="0" fontId="7" fillId="0" borderId="6" xfId="0" applyFont="1" applyBorder="1" applyAlignment="1" applyProtection="1">
      <alignment horizontal="left" vertical="center" wrapText="1" shrinkToFit="1"/>
      <protection locked="0"/>
    </xf>
    <xf numFmtId="0" fontId="7" fillId="0" borderId="0" xfId="0" applyFont="1" applyBorder="1" applyAlignment="1">
      <alignment vertical="center"/>
    </xf>
    <xf numFmtId="0" fontId="10" fillId="0" borderId="7" xfId="0" applyFont="1" applyBorder="1" applyAlignment="1" applyProtection="1">
      <alignment horizontal="left" vertical="center"/>
      <protection locked="0"/>
    </xf>
    <xf numFmtId="0" fontId="10" fillId="5" borderId="0" xfId="0" applyFont="1" applyFill="1" applyAlignment="1">
      <alignment horizontal="center" vertical="center"/>
    </xf>
    <xf numFmtId="0" fontId="10" fillId="5" borderId="0" xfId="0" applyFont="1" applyFill="1">
      <alignment vertical="center"/>
    </xf>
    <xf numFmtId="0" fontId="10" fillId="0" borderId="0" xfId="0" applyFont="1" applyBorder="1" applyAlignment="1" applyProtection="1">
      <alignment horizontal="left" vertical="center" shrinkToFit="1"/>
      <protection locked="0"/>
    </xf>
    <xf numFmtId="0" fontId="10" fillId="0" borderId="0"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0" xfId="0" applyFont="1" applyFill="1" applyBorder="1" applyAlignment="1" applyProtection="1">
      <alignment horizontal="left" vertical="center" shrinkToFit="1"/>
      <protection locked="0"/>
    </xf>
    <xf numFmtId="0" fontId="16" fillId="0" borderId="0" xfId="0" applyFont="1">
      <alignment vertical="center"/>
    </xf>
    <xf numFmtId="0" fontId="10" fillId="5" borderId="0" xfId="0" applyFont="1" applyFill="1" applyAlignment="1">
      <alignment vertical="center"/>
    </xf>
    <xf numFmtId="0" fontId="10" fillId="5" borderId="0" xfId="0" applyFont="1" applyFill="1" applyAlignment="1">
      <alignment vertical="top" wrapText="1"/>
    </xf>
    <xf numFmtId="0" fontId="7" fillId="0" borderId="0" xfId="0" applyFont="1" applyBorder="1" applyAlignment="1" applyProtection="1">
      <alignment vertical="top" wrapText="1" shrinkToFit="1"/>
      <protection locked="0"/>
    </xf>
    <xf numFmtId="0" fontId="7" fillId="0" borderId="0" xfId="0" applyFont="1" applyBorder="1" applyAlignment="1" applyProtection="1">
      <alignment horizontal="left" vertical="top" wrapText="1" shrinkToFit="1"/>
      <protection locked="0"/>
    </xf>
    <xf numFmtId="0" fontId="16" fillId="0" borderId="0" xfId="0" applyFont="1" applyBorder="1" applyAlignment="1" applyProtection="1">
      <alignment horizontal="center" vertical="center" shrinkToFit="1"/>
      <protection locked="0"/>
    </xf>
    <xf numFmtId="0" fontId="10" fillId="0" borderId="0" xfId="0" applyFont="1" applyAlignment="1">
      <alignment vertical="center"/>
    </xf>
    <xf numFmtId="0" fontId="10" fillId="6" borderId="0" xfId="0" applyFont="1" applyFill="1" applyAlignment="1">
      <alignment horizontal="center" vertical="center"/>
    </xf>
    <xf numFmtId="0" fontId="10" fillId="6" borderId="0" xfId="0" applyFont="1" applyFill="1" applyAlignment="1">
      <alignment vertical="center"/>
    </xf>
    <xf numFmtId="0" fontId="10" fillId="6" borderId="0" xfId="0" applyFont="1" applyFill="1">
      <alignment vertical="center"/>
    </xf>
    <xf numFmtId="0" fontId="7" fillId="0" borderId="0" xfId="0" applyFont="1">
      <alignment vertical="center"/>
    </xf>
    <xf numFmtId="0" fontId="5" fillId="0" borderId="28" xfId="0" applyFont="1" applyFill="1" applyBorder="1" applyAlignment="1">
      <alignment horizontal="center" vertical="center" shrinkToFit="1"/>
    </xf>
    <xf numFmtId="0" fontId="10" fillId="0" borderId="28"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0" fontId="12" fillId="0" borderId="0" xfId="0" applyFont="1" applyFill="1" applyAlignment="1">
      <alignment horizontal="center" vertical="center"/>
    </xf>
    <xf numFmtId="0" fontId="10" fillId="0" borderId="0" xfId="0" applyFont="1" applyFill="1" applyAlignment="1">
      <alignment horizontal="right" vertical="center"/>
    </xf>
    <xf numFmtId="0" fontId="13" fillId="0" borderId="0" xfId="0" applyFont="1" applyFill="1" applyAlignment="1">
      <alignment horizontal="center" vertical="center"/>
    </xf>
    <xf numFmtId="0" fontId="10" fillId="0" borderId="0" xfId="0" applyFont="1" applyFill="1" applyAlignment="1">
      <alignment horizontal="left" vertical="center" shrinkToFit="1"/>
    </xf>
    <xf numFmtId="0" fontId="10" fillId="0" borderId="5" xfId="0" applyFont="1" applyFill="1" applyBorder="1" applyAlignment="1">
      <alignment horizontal="left" vertical="center"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5" fillId="0" borderId="2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 xfId="0" applyFont="1" applyBorder="1" applyAlignment="1">
      <alignment horizontal="center" vertical="center" shrinkToFi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Alignment="1">
      <alignment horizontal="left" vertical="top" wrapText="1"/>
    </xf>
    <xf numFmtId="0" fontId="10" fillId="0" borderId="19" xfId="0" applyFont="1" applyFill="1" applyBorder="1" applyAlignment="1">
      <alignment horizontal="left" vertical="top" wrapText="1"/>
    </xf>
    <xf numFmtId="0" fontId="5" fillId="0" borderId="2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6" fillId="0" borderId="0" xfId="0" applyFont="1" applyFill="1" applyAlignment="1">
      <alignment horizontal="center" vertical="center"/>
    </xf>
    <xf numFmtId="0" fontId="10" fillId="0" borderId="6"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4" fillId="0" borderId="11" xfId="0" applyFont="1" applyFill="1" applyBorder="1" applyAlignment="1">
      <alignment horizontal="left" vertical="center"/>
    </xf>
    <xf numFmtId="0" fontId="10" fillId="0" borderId="2"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7" fillId="0" borderId="2" xfId="0" applyFont="1" applyBorder="1" applyAlignment="1" applyProtection="1">
      <alignment horizontal="left" vertical="top" wrapText="1" shrinkToFit="1"/>
      <protection locked="0"/>
    </xf>
    <xf numFmtId="0" fontId="7" fillId="0" borderId="4" xfId="0" applyFont="1" applyBorder="1" applyAlignment="1" applyProtection="1">
      <alignment horizontal="left" vertical="top" wrapText="1" shrinkToFit="1"/>
      <protection locked="0"/>
    </xf>
    <xf numFmtId="0" fontId="7" fillId="0" borderId="2" xfId="0" applyFont="1" applyBorder="1" applyAlignment="1" applyProtection="1">
      <alignment horizontal="center" vertical="top" wrapText="1" shrinkToFit="1"/>
      <protection locked="0"/>
    </xf>
    <xf numFmtId="0" fontId="7" fillId="0" borderId="4" xfId="0" applyFont="1" applyBorder="1" applyAlignment="1" applyProtection="1">
      <alignment horizontal="center" vertical="top" wrapText="1" shrinkToFit="1"/>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1"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protection locked="0"/>
    </xf>
    <xf numFmtId="0" fontId="7" fillId="0" borderId="7" xfId="0" applyFont="1" applyFill="1" applyBorder="1" applyAlignment="1">
      <alignment horizontal="center" vertical="center" shrinkToFit="1"/>
    </xf>
    <xf numFmtId="0" fontId="10" fillId="0" borderId="11" xfId="0" applyFont="1" applyFill="1" applyBorder="1" applyAlignment="1" applyProtection="1">
      <alignment horizontal="left" vertical="center"/>
      <protection locked="0"/>
    </xf>
    <xf numFmtId="0" fontId="7"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top" wrapText="1"/>
    </xf>
    <xf numFmtId="0" fontId="7" fillId="0" borderId="11" xfId="0" applyFont="1" applyFill="1" applyBorder="1" applyAlignment="1">
      <alignment horizontal="left" vertical="top" wrapText="1"/>
    </xf>
    <xf numFmtId="0" fontId="10" fillId="0" borderId="11" xfId="1" applyFont="1" applyFill="1" applyBorder="1" applyAlignment="1" applyProtection="1">
      <alignment horizontal="left" vertical="center"/>
      <protection locked="0"/>
    </xf>
    <xf numFmtId="0" fontId="5" fillId="0" borderId="22"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10" fillId="0" borderId="2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3"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5" borderId="2"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15" fillId="0" borderId="0" xfId="0" applyFont="1" applyAlignment="1">
      <alignment horizontal="right" vertical="top"/>
    </xf>
    <xf numFmtId="0" fontId="15" fillId="0" borderId="5" xfId="0" applyFont="1" applyBorder="1" applyAlignment="1">
      <alignment horizontal="right" vertical="top"/>
    </xf>
    <xf numFmtId="0" fontId="10" fillId="0" borderId="7" xfId="0" applyFont="1" applyBorder="1" applyAlignment="1">
      <alignment horizontal="left" vertical="center" shrinkToFit="1"/>
    </xf>
    <xf numFmtId="0" fontId="14" fillId="0" borderId="11" xfId="0" applyFont="1" applyBorder="1" applyAlignment="1">
      <alignment horizontal="left" vertical="top"/>
    </xf>
    <xf numFmtId="0" fontId="16" fillId="0" borderId="0"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7" fillId="6" borderId="11" xfId="0" applyFont="1" applyFill="1" applyBorder="1" applyAlignment="1" applyProtection="1">
      <alignment horizontal="left" vertical="top" wrapText="1" shrinkToFit="1"/>
      <protection locked="0"/>
    </xf>
    <xf numFmtId="0" fontId="17" fillId="6" borderId="11" xfId="0" applyFont="1" applyFill="1" applyBorder="1" applyAlignment="1" applyProtection="1">
      <alignment horizontal="left" vertical="top" wrapText="1" shrinkToFit="1"/>
      <protection locked="0"/>
    </xf>
    <xf numFmtId="0" fontId="17" fillId="5" borderId="11" xfId="0" applyFont="1" applyFill="1" applyBorder="1" applyAlignment="1" applyProtection="1">
      <alignment horizontal="left" vertical="top" wrapText="1" shrinkToFit="1"/>
      <protection locked="0"/>
    </xf>
    <xf numFmtId="0" fontId="16" fillId="5" borderId="3"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left" vertical="top" wrapText="1" shrinkToFit="1"/>
      <protection locked="0"/>
    </xf>
  </cellXfs>
  <cellStyles count="2">
    <cellStyle name="メモ" xfId="1" builtinId="1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36635</xdr:colOff>
      <xdr:row>97</xdr:row>
      <xdr:rowOff>278</xdr:rowOff>
    </xdr:from>
    <xdr:to>
      <xdr:col>10</xdr:col>
      <xdr:colOff>376730</xdr:colOff>
      <xdr:row>101</xdr:row>
      <xdr:rowOff>52552</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465635" y="16830220"/>
          <a:ext cx="721095" cy="638428"/>
        </a:xfrm>
        <a:prstGeom prst="right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51288</xdr:colOff>
      <xdr:row>98</xdr:row>
      <xdr:rowOff>14123</xdr:rowOff>
    </xdr:from>
    <xdr:ext cx="98693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80288" y="16990604"/>
          <a:ext cx="98693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全外部</a:t>
          </a:r>
          <a:endParaRPr kumimoji="1" lang="en-US" altLang="ja-JP" sz="700"/>
        </a:p>
        <a:p>
          <a:r>
            <a:rPr kumimoji="1" lang="ja-JP" altLang="en-US" sz="700"/>
            <a:t>指導者の内</a:t>
          </a:r>
        </a:p>
      </xdr:txBody>
    </xdr:sp>
    <xdr:clientData/>
  </xdr:oneCellAnchor>
  <xdr:twoCellAnchor>
    <xdr:from>
      <xdr:col>5</xdr:col>
      <xdr:colOff>65943</xdr:colOff>
      <xdr:row>122</xdr:row>
      <xdr:rowOff>94381</xdr:rowOff>
    </xdr:from>
    <xdr:to>
      <xdr:col>7</xdr:col>
      <xdr:colOff>329712</xdr:colOff>
      <xdr:row>124</xdr:row>
      <xdr:rowOff>133797</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flipV="1">
          <a:off x="1970943" y="21335131"/>
          <a:ext cx="1025769" cy="376454"/>
        </a:xfrm>
        <a:prstGeom prst="bentArrow">
          <a:avLst>
            <a:gd name="adj1" fmla="val 18333"/>
            <a:gd name="adj2" fmla="val 15088"/>
            <a:gd name="adj3" fmla="val 21552"/>
            <a:gd name="adj4" fmla="val 43750"/>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273842</xdr:colOff>
      <xdr:row>5</xdr:row>
      <xdr:rowOff>11906</xdr:rowOff>
    </xdr:from>
    <xdr:to>
      <xdr:col>6</xdr:col>
      <xdr:colOff>642937</xdr:colOff>
      <xdr:row>8</xdr:row>
      <xdr:rowOff>11907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73842" y="942425"/>
          <a:ext cx="2397920" cy="725367"/>
          <a:chOff x="89296" y="988219"/>
          <a:chExt cx="2327673" cy="601265"/>
        </a:xfrm>
      </xdr:grpSpPr>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9296" y="988219"/>
            <a:ext cx="2327673" cy="60126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48464" y="1168598"/>
            <a:ext cx="1401478" cy="370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←▼から選択してご回答ください。</a:t>
            </a:r>
            <a:endParaRPr kumimoji="1" lang="en-US" altLang="ja-JP" sz="600"/>
          </a:p>
          <a:p>
            <a:r>
              <a:rPr kumimoji="1" lang="ja-JP" altLang="en-US" sz="600"/>
              <a:t>　（▼がでないものは直接入力）</a:t>
            </a:r>
          </a:p>
        </xdr:txBody>
      </xdr:sp>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srcRect l="18715" t="56640" r="72895" b="38198"/>
          <a:stretch/>
        </xdr:blipFill>
        <xdr:spPr>
          <a:xfrm>
            <a:off x="125016" y="1035845"/>
            <a:ext cx="910828" cy="315286"/>
          </a:xfrm>
          <a:prstGeom prst="rect">
            <a:avLst/>
          </a:prstGeom>
        </xdr:spPr>
      </xdr:pic>
    </xdr:grpSp>
    <xdr:clientData/>
  </xdr:twoCellAnchor>
  <xdr:twoCellAnchor>
    <xdr:from>
      <xdr:col>1</xdr:col>
      <xdr:colOff>51287</xdr:colOff>
      <xdr:row>127</xdr:row>
      <xdr:rowOff>65943</xdr:rowOff>
    </xdr:from>
    <xdr:to>
      <xdr:col>4</xdr:col>
      <xdr:colOff>278422</xdr:colOff>
      <xdr:row>129</xdr:row>
      <xdr:rowOff>212482</xdr:rowOff>
    </xdr:to>
    <xdr:sp macro="" textlink="">
      <xdr:nvSpPr>
        <xdr:cNvPr id="5" name="矢印: 下 4">
          <a:extLst>
            <a:ext uri="{FF2B5EF4-FFF2-40B4-BE49-F238E27FC236}">
              <a16:creationId xmlns:a16="http://schemas.microsoft.com/office/drawing/2014/main" id="{213556BA-7BA2-4352-9123-3216816391F6}"/>
            </a:ext>
          </a:extLst>
        </xdr:cNvPr>
        <xdr:cNvSpPr/>
      </xdr:nvSpPr>
      <xdr:spPr>
        <a:xfrm>
          <a:off x="432287" y="22163943"/>
          <a:ext cx="1370135" cy="615462"/>
        </a:xfrm>
        <a:prstGeom prst="downArrow">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700" spc="-50" baseline="0"/>
            <a:t>設問</a:t>
          </a:r>
          <a:r>
            <a:rPr kumimoji="1" lang="en-US" altLang="ja-JP" sz="700" spc="-50" baseline="0"/>
            <a:t>21</a:t>
          </a:r>
          <a:r>
            <a:rPr kumimoji="1" lang="ja-JP" altLang="en-US" sz="700" spc="-50" baseline="0"/>
            <a:t>で</a:t>
          </a:r>
          <a:endParaRPr kumimoji="1" lang="en-US" altLang="ja-JP" sz="700" spc="-50" baseline="0"/>
        </a:p>
        <a:p>
          <a:pPr algn="ctr"/>
          <a:r>
            <a:rPr kumimoji="1" lang="ja-JP" altLang="en-US" sz="700" spc="-50" baseline="0"/>
            <a:t>①と回答</a:t>
          </a:r>
        </a:p>
      </xdr:txBody>
    </xdr:sp>
    <xdr:clientData/>
  </xdr:twoCellAnchor>
  <xdr:twoCellAnchor>
    <xdr:from>
      <xdr:col>1</xdr:col>
      <xdr:colOff>29307</xdr:colOff>
      <xdr:row>133</xdr:row>
      <xdr:rowOff>51288</xdr:rowOff>
    </xdr:from>
    <xdr:to>
      <xdr:col>4</xdr:col>
      <xdr:colOff>256442</xdr:colOff>
      <xdr:row>134</xdr:row>
      <xdr:rowOff>197826</xdr:rowOff>
    </xdr:to>
    <xdr:sp macro="" textlink="">
      <xdr:nvSpPr>
        <xdr:cNvPr id="14" name="矢印: 下 13">
          <a:extLst>
            <a:ext uri="{FF2B5EF4-FFF2-40B4-BE49-F238E27FC236}">
              <a16:creationId xmlns:a16="http://schemas.microsoft.com/office/drawing/2014/main" id="{8AC99E49-B57D-43EE-A3DC-172FD3CC3668}"/>
            </a:ext>
          </a:extLst>
        </xdr:cNvPr>
        <xdr:cNvSpPr/>
      </xdr:nvSpPr>
      <xdr:spPr>
        <a:xfrm>
          <a:off x="410307" y="23570711"/>
          <a:ext cx="1370135" cy="388327"/>
        </a:xfrm>
        <a:prstGeom prst="downArrow">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twoCellAnchor>
    <xdr:from>
      <xdr:col>9</xdr:col>
      <xdr:colOff>241786</xdr:colOff>
      <xdr:row>126</xdr:row>
      <xdr:rowOff>7330</xdr:rowOff>
    </xdr:from>
    <xdr:to>
      <xdr:col>14</xdr:col>
      <xdr:colOff>344363</xdr:colOff>
      <xdr:row>141</xdr:row>
      <xdr:rowOff>190500</xdr:rowOff>
    </xdr:to>
    <xdr:grpSp>
      <xdr:nvGrpSpPr>
        <xdr:cNvPr id="8" name="グループ化 7">
          <a:extLst>
            <a:ext uri="{FF2B5EF4-FFF2-40B4-BE49-F238E27FC236}">
              <a16:creationId xmlns:a16="http://schemas.microsoft.com/office/drawing/2014/main" id="{7215ACC8-2AB7-45AA-8199-8D91CA9A3805}"/>
            </a:ext>
          </a:extLst>
        </xdr:cNvPr>
        <xdr:cNvGrpSpPr/>
      </xdr:nvGrpSpPr>
      <xdr:grpSpPr>
        <a:xfrm>
          <a:off x="3670786" y="22903965"/>
          <a:ext cx="2007577" cy="3751381"/>
          <a:chOff x="3670786" y="21863542"/>
          <a:chExt cx="2007577" cy="3751381"/>
        </a:xfrm>
      </xdr:grpSpPr>
      <xdr:sp macro="" textlink="">
        <xdr:nvSpPr>
          <xdr:cNvPr id="6" name="矢印: 折線 5">
            <a:extLst>
              <a:ext uri="{FF2B5EF4-FFF2-40B4-BE49-F238E27FC236}">
                <a16:creationId xmlns:a16="http://schemas.microsoft.com/office/drawing/2014/main" id="{DF11396A-11E5-4775-8D0E-9435CB885421}"/>
              </a:ext>
            </a:extLst>
          </xdr:cNvPr>
          <xdr:cNvSpPr/>
        </xdr:nvSpPr>
        <xdr:spPr>
          <a:xfrm rot="5400000">
            <a:off x="2798884" y="22735444"/>
            <a:ext cx="3751381" cy="2007577"/>
          </a:xfrm>
          <a:prstGeom prst="bentArrow">
            <a:avLst>
              <a:gd name="adj1" fmla="val 11755"/>
              <a:gd name="adj2" fmla="val 35270"/>
              <a:gd name="adj3" fmla="val 30740"/>
              <a:gd name="adj4" fmla="val 24042"/>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テキスト ボックス 6">
            <a:extLst>
              <a:ext uri="{FF2B5EF4-FFF2-40B4-BE49-F238E27FC236}">
                <a16:creationId xmlns:a16="http://schemas.microsoft.com/office/drawing/2014/main" id="{A75989C6-8404-4047-959D-45BCACA99A10}"/>
              </a:ext>
            </a:extLst>
          </xdr:cNvPr>
          <xdr:cNvSpPr txBox="1"/>
        </xdr:nvSpPr>
        <xdr:spPr>
          <a:xfrm>
            <a:off x="3707424" y="21892846"/>
            <a:ext cx="923192" cy="183173"/>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設問</a:t>
            </a:r>
            <a:r>
              <a:rPr kumimoji="1" lang="en-US" altLang="ja-JP" sz="700"/>
              <a:t>21</a:t>
            </a:r>
            <a:r>
              <a:rPr kumimoji="1" lang="ja-JP" altLang="en-US" sz="700"/>
              <a:t>で②と回答</a:t>
            </a:r>
          </a:p>
        </xdr:txBody>
      </xdr:sp>
    </xdr:grpSp>
    <xdr:clientData/>
  </xdr:twoCellAnchor>
  <xdr:twoCellAnchor>
    <xdr:from>
      <xdr:col>1</xdr:col>
      <xdr:colOff>36635</xdr:colOff>
      <xdr:row>140</xdr:row>
      <xdr:rowOff>102577</xdr:rowOff>
    </xdr:from>
    <xdr:to>
      <xdr:col>4</xdr:col>
      <xdr:colOff>263770</xdr:colOff>
      <xdr:row>148</xdr:row>
      <xdr:rowOff>249114</xdr:rowOff>
    </xdr:to>
    <xdr:sp macro="" textlink="">
      <xdr:nvSpPr>
        <xdr:cNvPr id="17" name="矢印: 下 16">
          <a:extLst>
            <a:ext uri="{FF2B5EF4-FFF2-40B4-BE49-F238E27FC236}">
              <a16:creationId xmlns:a16="http://schemas.microsoft.com/office/drawing/2014/main" id="{D0E9FD2F-4C75-492B-9610-6B9CA279A550}"/>
            </a:ext>
          </a:extLst>
        </xdr:cNvPr>
        <xdr:cNvSpPr/>
      </xdr:nvSpPr>
      <xdr:spPr>
        <a:xfrm>
          <a:off x="417635" y="25285212"/>
          <a:ext cx="1370135" cy="2102825"/>
        </a:xfrm>
        <a:prstGeom prst="downArrow">
          <a:avLst>
            <a:gd name="adj1" fmla="val 50000"/>
            <a:gd name="adj2" fmla="val 28610"/>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twoCellAnchor>
    <xdr:from>
      <xdr:col>11</xdr:col>
      <xdr:colOff>73269</xdr:colOff>
      <xdr:row>146</xdr:row>
      <xdr:rowOff>153866</xdr:rowOff>
    </xdr:from>
    <xdr:to>
      <xdr:col>14</xdr:col>
      <xdr:colOff>300404</xdr:colOff>
      <xdr:row>148</xdr:row>
      <xdr:rowOff>241789</xdr:rowOff>
    </xdr:to>
    <xdr:sp macro="" textlink="">
      <xdr:nvSpPr>
        <xdr:cNvPr id="18" name="矢印: 下 17">
          <a:extLst>
            <a:ext uri="{FF2B5EF4-FFF2-40B4-BE49-F238E27FC236}">
              <a16:creationId xmlns:a16="http://schemas.microsoft.com/office/drawing/2014/main" id="{317896C1-1338-48D5-8882-9854F2986391}"/>
            </a:ext>
          </a:extLst>
        </xdr:cNvPr>
        <xdr:cNvSpPr/>
      </xdr:nvSpPr>
      <xdr:spPr>
        <a:xfrm>
          <a:off x="4264269" y="26809212"/>
          <a:ext cx="1370135" cy="571500"/>
        </a:xfrm>
        <a:prstGeom prst="downArrow">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700" spc="-5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A185"/>
  <sheetViews>
    <sheetView tabSelected="1" view="pageBreakPreview" topLeftCell="A139" zoomScale="130" zoomScaleNormal="130" zoomScaleSheetLayoutView="130" workbookViewId="0">
      <selection activeCell="F151" sqref="F151:H151"/>
    </sheetView>
  </sheetViews>
  <sheetFormatPr defaultRowHeight="13.5" x14ac:dyDescent="0.15"/>
  <cols>
    <col min="1" max="17" width="5" style="28" customWidth="1"/>
    <col min="18" max="18" width="0" style="28" hidden="1" customWidth="1"/>
    <col min="19" max="21" width="9" style="28" hidden="1" customWidth="1"/>
    <col min="22" max="22" width="9" style="10" hidden="1" customWidth="1"/>
    <col min="23" max="27" width="9" style="28" hidden="1" customWidth="1"/>
    <col min="28" max="16384" width="9" style="28"/>
  </cols>
  <sheetData>
    <row r="1" spans="1:26" x14ac:dyDescent="0.15">
      <c r="A1" s="10" t="s">
        <v>390</v>
      </c>
      <c r="B1" s="10"/>
      <c r="C1" s="10"/>
      <c r="D1" s="10"/>
      <c r="E1" s="10"/>
      <c r="F1" s="10"/>
      <c r="G1" s="10"/>
      <c r="H1" s="10"/>
      <c r="I1" s="10"/>
      <c r="J1" s="10"/>
      <c r="K1" s="10"/>
      <c r="L1" s="10"/>
      <c r="M1" s="10"/>
      <c r="N1" s="10"/>
      <c r="O1" s="10"/>
      <c r="P1" s="10"/>
      <c r="Q1" s="10"/>
      <c r="S1" s="28" t="s">
        <v>355</v>
      </c>
      <c r="X1" s="28">
        <f>N7</f>
        <v>0</v>
      </c>
    </row>
    <row r="2" spans="1:26" ht="14.25" customHeight="1" x14ac:dyDescent="0.15">
      <c r="A2" s="82" t="s">
        <v>672</v>
      </c>
      <c r="B2" s="82"/>
      <c r="C2" s="82"/>
      <c r="D2" s="82"/>
      <c r="E2" s="82"/>
      <c r="F2" s="82"/>
      <c r="G2" s="82"/>
      <c r="H2" s="82"/>
      <c r="I2" s="82"/>
      <c r="J2" s="82"/>
      <c r="K2" s="82"/>
      <c r="L2" s="82"/>
      <c r="M2" s="82"/>
      <c r="N2" s="82"/>
      <c r="O2" s="82"/>
      <c r="P2" s="82"/>
      <c r="Q2" s="82"/>
      <c r="S2" s="28" t="s">
        <v>356</v>
      </c>
      <c r="W2" s="28">
        <f t="array" ref="W2">IFERROR(INDEX($Y$1:$Z$185,MATCH(LARGE(($Z$1:$Z$185=$X$1)*1/ROW($Z$1:$Z$185),ROWS($Z$1:$Z1)),1/ROW($Z$1:$Z$185),0),COLUMNS($Z$1:Z$1)),"")</f>
        <v>0</v>
      </c>
      <c r="Y2" s="28" t="s">
        <v>420</v>
      </c>
      <c r="Z2" s="28" t="s">
        <v>584</v>
      </c>
    </row>
    <row r="3" spans="1:26" x14ac:dyDescent="0.15">
      <c r="A3" s="83" t="s">
        <v>372</v>
      </c>
      <c r="B3" s="83"/>
      <c r="C3" s="83"/>
      <c r="D3" s="83"/>
      <c r="E3" s="83"/>
      <c r="F3" s="83"/>
      <c r="G3" s="83"/>
      <c r="H3" s="83"/>
      <c r="I3" s="83"/>
      <c r="J3" s="83"/>
      <c r="K3" s="83"/>
      <c r="L3" s="83"/>
      <c r="M3" s="83"/>
      <c r="N3" s="83"/>
      <c r="O3" s="83"/>
      <c r="P3" s="83"/>
      <c r="Q3" s="83"/>
      <c r="S3" s="28" t="s">
        <v>357</v>
      </c>
      <c r="W3" s="28">
        <f t="array" ref="W3">IFERROR(INDEX($Y$1:$Z$185,MATCH(LARGE(($Z$1:$Z$185=$X$1)*1/ROW($Z$1:$Z$185),ROWS($Z$1:$Z2)),1/ROW($Z$1:$Z$185),0),COLUMNS($Z$1:Z$1)),"")</f>
        <v>0</v>
      </c>
      <c r="Y3" s="28" t="s">
        <v>421</v>
      </c>
      <c r="Z3" s="28" t="s">
        <v>584</v>
      </c>
    </row>
    <row r="4" spans="1:26" x14ac:dyDescent="0.15">
      <c r="A4" s="29"/>
      <c r="B4" s="29"/>
      <c r="C4" s="29"/>
      <c r="D4" s="29"/>
      <c r="E4" s="29"/>
      <c r="F4" s="29"/>
      <c r="G4" s="29"/>
      <c r="H4" s="29"/>
      <c r="I4" s="29"/>
      <c r="J4" s="29"/>
      <c r="K4" s="29"/>
      <c r="L4" s="29"/>
      <c r="M4" s="29"/>
      <c r="N4" s="29"/>
      <c r="O4" s="29"/>
      <c r="P4" s="29"/>
      <c r="Q4" s="29"/>
      <c r="S4" s="28" t="s">
        <v>358</v>
      </c>
      <c r="W4" s="28">
        <f t="array" ref="W4">IFERROR(INDEX($Y$1:$Z$185,MATCH(LARGE(($Z$1:$Z$185=$X$1)*1/ROW($Z$1:$Z$185),ROWS($Z$1:$Z3)),1/ROW($Z$1:$Z$185),0),COLUMNS($Z$1:Z$1)),"")</f>
        <v>0</v>
      </c>
      <c r="Y4" s="28" t="s">
        <v>422</v>
      </c>
      <c r="Z4" s="28" t="s">
        <v>584</v>
      </c>
    </row>
    <row r="5" spans="1:26" ht="18.75" customHeight="1" x14ac:dyDescent="0.15">
      <c r="A5" s="84" t="s">
        <v>373</v>
      </c>
      <c r="B5" s="84"/>
      <c r="C5" s="84"/>
      <c r="D5" s="84"/>
      <c r="E5" s="84"/>
      <c r="F5" s="84"/>
      <c r="G5" s="84"/>
      <c r="H5" s="84"/>
      <c r="I5" s="84"/>
      <c r="J5" s="84"/>
      <c r="K5" s="84"/>
      <c r="L5" s="84"/>
      <c r="M5" s="84"/>
      <c r="N5" s="84"/>
      <c r="O5" s="84"/>
      <c r="P5" s="84"/>
      <c r="Q5" s="84"/>
      <c r="S5" s="28" t="s">
        <v>359</v>
      </c>
      <c r="W5" s="28">
        <f t="array" ref="W5">IFERROR(INDEX($Y$1:$Z$185,MATCH(LARGE(($Z$1:$Z$185=$X$1)*1/ROW($Z$1:$Z$185),ROWS($Z$1:$Z4)),1/ROW($Z$1:$Z$185),0),COLUMNS($Z$1:Z$1)),"")</f>
        <v>0</v>
      </c>
      <c r="Y5" s="28" t="s">
        <v>423</v>
      </c>
      <c r="Z5" s="28" t="s">
        <v>584</v>
      </c>
    </row>
    <row r="6" spans="1:26" ht="18.75" customHeight="1" x14ac:dyDescent="0.15">
      <c r="A6" s="30"/>
      <c r="B6" s="30"/>
      <c r="C6" s="31"/>
      <c r="D6" s="31"/>
      <c r="E6" s="32"/>
      <c r="F6" s="32"/>
      <c r="G6" s="30"/>
      <c r="H6" s="30"/>
      <c r="I6" s="30"/>
      <c r="J6" s="30"/>
      <c r="K6" s="30"/>
      <c r="L6" s="30"/>
      <c r="M6" s="30"/>
      <c r="N6" s="30"/>
      <c r="O6" s="30"/>
      <c r="P6" s="30"/>
      <c r="Q6" s="30"/>
      <c r="S6" s="28" t="s">
        <v>360</v>
      </c>
      <c r="W6" s="28">
        <f t="array" ref="W6">IFERROR(INDEX($Y$1:$Z$185,MATCH(LARGE(($Z$1:$Z$185=$X$1)*1/ROW($Z$1:$Z$185),ROWS($Z$1:$Z5)),1/ROW($Z$1:$Z$185),0),COLUMNS($Z$1:Z$1)),"")</f>
        <v>0</v>
      </c>
      <c r="Y6" s="28" t="s">
        <v>424</v>
      </c>
      <c r="Z6" s="28" t="s">
        <v>584</v>
      </c>
    </row>
    <row r="7" spans="1:26" ht="18.75" x14ac:dyDescent="0.15">
      <c r="A7" s="10"/>
      <c r="B7" s="10"/>
      <c r="C7" s="26"/>
      <c r="D7" s="26"/>
      <c r="E7" s="9"/>
      <c r="F7" s="9"/>
      <c r="G7" s="9"/>
      <c r="H7" s="9"/>
      <c r="I7" s="9"/>
      <c r="J7" s="9"/>
      <c r="K7" s="9"/>
      <c r="L7" s="99" t="s">
        <v>246</v>
      </c>
      <c r="M7" s="99"/>
      <c r="N7" s="129"/>
      <c r="O7" s="129"/>
      <c r="P7" s="129"/>
      <c r="Q7" s="129"/>
      <c r="S7" s="28" t="s">
        <v>361</v>
      </c>
      <c r="W7" s="28">
        <f t="array" ref="W7">IFERROR(INDEX($Y$1:$Z$185,MATCH(LARGE(($Z$1:$Z$185=$X$1)*1/ROW($Z$1:$Z$185),ROWS($Z$1:$Z6)),1/ROW($Z$1:$Z$185),0),COLUMNS($Z$1:Z$1)),"")</f>
        <v>0</v>
      </c>
      <c r="Y7" s="28" t="s">
        <v>425</v>
      </c>
      <c r="Z7" s="28" t="s">
        <v>584</v>
      </c>
    </row>
    <row r="8" spans="1:26" ht="18.75" x14ac:dyDescent="0.15">
      <c r="A8" s="10"/>
      <c r="B8" s="10"/>
      <c r="C8" s="26"/>
      <c r="D8" s="26"/>
      <c r="E8" s="9"/>
      <c r="F8" s="9"/>
      <c r="G8" s="9"/>
      <c r="H8" s="9"/>
      <c r="I8" s="9"/>
      <c r="J8" s="9"/>
      <c r="K8" s="9"/>
      <c r="L8" s="99" t="s">
        <v>3</v>
      </c>
      <c r="M8" s="99"/>
      <c r="N8" s="130"/>
      <c r="O8" s="130"/>
      <c r="P8" s="130"/>
      <c r="Q8" s="130"/>
      <c r="S8" s="28" t="s">
        <v>362</v>
      </c>
      <c r="W8" s="28">
        <f t="array" ref="W8">IFERROR(INDEX($Y$1:$Z$185,MATCH(LARGE(($Z$1:$Z$185=$X$1)*1/ROW($Z$1:$Z$185),ROWS($Z$1:$Z7)),1/ROW($Z$1:$Z$185),0),COLUMNS($Z$1:Z$1)),"")</f>
        <v>0</v>
      </c>
      <c r="Y8" s="28" t="s">
        <v>426</v>
      </c>
      <c r="Z8" s="28" t="s">
        <v>584</v>
      </c>
    </row>
    <row r="9" spans="1:26" x14ac:dyDescent="0.15">
      <c r="A9" s="10"/>
      <c r="B9" s="10"/>
      <c r="C9" s="10"/>
      <c r="D9" s="10"/>
      <c r="E9" s="10"/>
      <c r="F9" s="10"/>
      <c r="G9" s="10"/>
      <c r="H9" s="10"/>
      <c r="I9" s="10"/>
      <c r="J9" s="10"/>
      <c r="K9" s="10"/>
      <c r="L9" s="10"/>
      <c r="M9" s="10"/>
      <c r="N9" s="131" t="s">
        <v>589</v>
      </c>
      <c r="O9" s="131"/>
      <c r="P9" s="131"/>
      <c r="Q9" s="131"/>
      <c r="S9" s="28" t="s">
        <v>363</v>
      </c>
      <c r="W9" s="28">
        <f t="array" ref="W9">IFERROR(INDEX($Y$1:$Z$185,MATCH(LARGE(($Z$1:$Z$185=$X$1)*1/ROW($Z$1:$Z$185),ROWS($Z$1:$Z8)),1/ROW($Z$1:$Z$185),0),COLUMNS($Z$1:Z$1)),"")</f>
        <v>0</v>
      </c>
      <c r="Y9" s="28" t="s">
        <v>427</v>
      </c>
      <c r="Z9" s="28" t="s">
        <v>584</v>
      </c>
    </row>
    <row r="10" spans="1:26" ht="18.75" customHeight="1" x14ac:dyDescent="0.15">
      <c r="A10" s="33">
        <v>1</v>
      </c>
      <c r="B10" s="10" t="s">
        <v>376</v>
      </c>
      <c r="C10" s="10"/>
      <c r="D10" s="10"/>
      <c r="E10" s="10"/>
      <c r="F10" s="132"/>
      <c r="G10" s="132"/>
      <c r="H10" s="132"/>
      <c r="I10" s="132"/>
      <c r="J10" s="132"/>
      <c r="K10" s="132"/>
      <c r="L10" s="132"/>
      <c r="M10" s="132"/>
      <c r="N10" s="133" t="s">
        <v>247</v>
      </c>
      <c r="O10" s="134"/>
      <c r="P10" s="134"/>
      <c r="Q10" s="134"/>
      <c r="S10" s="28" t="s">
        <v>364</v>
      </c>
      <c r="T10" s="34" t="s">
        <v>599</v>
      </c>
      <c r="U10" s="28" t="s">
        <v>312</v>
      </c>
      <c r="W10" s="28">
        <f t="array" ref="W10">IFERROR(INDEX($Y$1:$Z$185,MATCH(LARGE(($Z$1:$Z$185=$X$1)*1/ROW($Z$1:$Z$185),ROWS($Z$1:$Z9)),1/ROW($Z$1:$Z$185),0),COLUMNS($Z$1:Z$1)),"")</f>
        <v>0</v>
      </c>
      <c r="Y10" s="28" t="s">
        <v>428</v>
      </c>
      <c r="Z10" s="28" t="s">
        <v>584</v>
      </c>
    </row>
    <row r="11" spans="1:26" ht="11.25" customHeight="1" x14ac:dyDescent="0.15">
      <c r="A11" s="33"/>
      <c r="B11" s="10"/>
      <c r="C11" s="10"/>
      <c r="D11" s="10"/>
      <c r="E11" s="10"/>
      <c r="F11" s="10"/>
      <c r="G11" s="11"/>
      <c r="H11" s="10"/>
      <c r="I11" s="10"/>
      <c r="J11" s="10"/>
      <c r="K11" s="10"/>
      <c r="L11" s="10"/>
      <c r="M11" s="10"/>
      <c r="N11" s="10"/>
      <c r="O11" s="10"/>
      <c r="P11" s="10"/>
      <c r="Q11" s="10"/>
      <c r="S11" s="28" t="s">
        <v>365</v>
      </c>
      <c r="T11" s="34"/>
      <c r="U11" s="28" t="s">
        <v>313</v>
      </c>
      <c r="W11" s="28" t="str">
        <f t="array" ref="W11">IFERROR(INDEX($Y$1:$Z$185,MATCH(LARGE(($Z$1:$Z$185=$X$1)*1/ROW($Z$1:$Z$185),ROWS($Z$1:$Z10)),1/ROW($Z$1:$Z$185),0),COLUMNS($Z$1:Z$1)),"")</f>
        <v/>
      </c>
      <c r="Y11" s="28" t="s">
        <v>429</v>
      </c>
      <c r="Z11" s="28" t="s">
        <v>584</v>
      </c>
    </row>
    <row r="12" spans="1:26" ht="18.75" customHeight="1" x14ac:dyDescent="0.15">
      <c r="A12" s="33">
        <v>2</v>
      </c>
      <c r="B12" s="10" t="s">
        <v>377</v>
      </c>
      <c r="C12" s="10"/>
      <c r="D12" s="10"/>
      <c r="E12" s="10"/>
      <c r="F12" s="109"/>
      <c r="G12" s="110"/>
      <c r="H12" s="110"/>
      <c r="I12" s="111"/>
      <c r="J12" s="15"/>
      <c r="K12" s="10"/>
      <c r="L12" s="10"/>
      <c r="M12" s="10"/>
      <c r="N12" s="10"/>
      <c r="O12" s="10"/>
      <c r="P12" s="10"/>
      <c r="Q12" s="10"/>
      <c r="S12" s="28" t="s">
        <v>366</v>
      </c>
      <c r="T12" s="34"/>
      <c r="U12" s="28" t="s">
        <v>314</v>
      </c>
      <c r="W12" s="28" t="str">
        <f t="array" ref="W12">IFERROR(INDEX($Y$1:$Z$185,MATCH(LARGE(($Z$1:$Z$185=$X$1)*1/ROW($Z$1:$Z$185),ROWS($Z$1:$Z11)),1/ROW($Z$1:$Z$185),0),COLUMNS($Z$1:Z$1)),"")</f>
        <v/>
      </c>
      <c r="Y12" s="28" t="s">
        <v>430</v>
      </c>
      <c r="Z12" s="28" t="s">
        <v>584</v>
      </c>
    </row>
    <row r="13" spans="1:26" ht="11.25" customHeight="1" x14ac:dyDescent="0.15">
      <c r="A13" s="33"/>
      <c r="B13" s="10"/>
      <c r="C13" s="10"/>
      <c r="D13" s="10"/>
      <c r="E13" s="10"/>
      <c r="F13" s="10"/>
      <c r="G13" s="11"/>
      <c r="H13" s="10"/>
      <c r="I13" s="10"/>
      <c r="J13" s="10"/>
      <c r="K13" s="10"/>
      <c r="L13" s="10"/>
      <c r="M13" s="10"/>
      <c r="N13" s="10"/>
      <c r="O13" s="10"/>
      <c r="P13" s="10"/>
      <c r="Q13" s="10"/>
      <c r="S13" s="28" t="s">
        <v>367</v>
      </c>
      <c r="W13" s="28" t="str">
        <f t="array" ref="W13">IFERROR(INDEX($Y$1:$Z$185,MATCH(LARGE(($Z$1:$Z$185=$X$1)*1/ROW($Z$1:$Z$185),ROWS($Z$1:$Z12)),1/ROW($Z$1:$Z$185),0),COLUMNS($Z$1:Z$1)),"")</f>
        <v/>
      </c>
      <c r="Y13" s="28" t="s">
        <v>431</v>
      </c>
      <c r="Z13" s="28" t="s">
        <v>584</v>
      </c>
    </row>
    <row r="14" spans="1:26" ht="18.75" customHeight="1" x14ac:dyDescent="0.15">
      <c r="A14" s="33">
        <v>3</v>
      </c>
      <c r="B14" s="10" t="s">
        <v>388</v>
      </c>
      <c r="C14" s="10"/>
      <c r="D14" s="10"/>
      <c r="E14" s="35"/>
      <c r="F14" s="112"/>
      <c r="G14" s="112"/>
      <c r="H14" s="112"/>
      <c r="I14" s="112"/>
      <c r="J14" s="112"/>
      <c r="K14" s="112"/>
      <c r="L14" s="112"/>
      <c r="M14" s="112"/>
      <c r="N14" s="112"/>
      <c r="O14" s="112"/>
      <c r="P14" s="112"/>
      <c r="Q14" s="112"/>
      <c r="S14" s="28" t="s">
        <v>368</v>
      </c>
      <c r="T14" s="34" t="s">
        <v>600</v>
      </c>
      <c r="U14" s="28" t="s">
        <v>316</v>
      </c>
      <c r="W14" s="28" t="str">
        <f t="array" ref="W14">IFERROR(INDEX($Y$1:$Z$185,MATCH(LARGE(($Z$1:$Z$185=$X$1)*1/ROW($Z$1:$Z$185),ROWS($Z$1:$Z13)),1/ROW($Z$1:$Z$185),0),COLUMNS($Z$1:Z$1)),"")</f>
        <v/>
      </c>
      <c r="Y14" s="28" t="s">
        <v>432</v>
      </c>
      <c r="Z14" s="28" t="s">
        <v>585</v>
      </c>
    </row>
    <row r="15" spans="1:26" ht="11.25" customHeight="1" x14ac:dyDescent="0.15">
      <c r="A15" s="33"/>
      <c r="B15" s="10"/>
      <c r="C15" s="10"/>
      <c r="D15" s="10"/>
      <c r="E15" s="36"/>
      <c r="F15" s="36"/>
      <c r="G15" s="36"/>
      <c r="H15" s="37"/>
      <c r="I15" s="36"/>
      <c r="J15" s="36"/>
      <c r="K15" s="36"/>
      <c r="L15" s="36"/>
      <c r="M15" s="36"/>
      <c r="N15" s="36"/>
      <c r="O15" s="36"/>
      <c r="P15" s="36"/>
      <c r="Q15" s="38"/>
      <c r="S15" s="28" t="s">
        <v>369</v>
      </c>
      <c r="T15" s="34"/>
      <c r="U15" s="28" t="s">
        <v>317</v>
      </c>
      <c r="W15" s="28" t="str">
        <f t="array" ref="W15">IFERROR(INDEX($Y$1:$Z$185,MATCH(LARGE(($Z$1:$Z$185=$X$1)*1/ROW($Z$1:$Z$185),ROWS($Z$1:$Z14)),1/ROW($Z$1:$Z$185),0),COLUMNS($Z$1:Z$1)),"")</f>
        <v/>
      </c>
      <c r="Y15" s="28" t="s">
        <v>433</v>
      </c>
      <c r="Z15" s="28" t="s">
        <v>585</v>
      </c>
    </row>
    <row r="16" spans="1:26" ht="18.75" customHeight="1" x14ac:dyDescent="0.15">
      <c r="A16" s="33">
        <v>4</v>
      </c>
      <c r="B16" s="10" t="s">
        <v>378</v>
      </c>
      <c r="C16" s="10"/>
      <c r="D16" s="10"/>
      <c r="E16" s="35"/>
      <c r="F16" s="113"/>
      <c r="G16" s="114"/>
      <c r="H16" s="114"/>
      <c r="I16" s="114"/>
      <c r="J16" s="114"/>
      <c r="K16" s="115"/>
      <c r="L16" s="35"/>
      <c r="M16" s="100"/>
      <c r="N16" s="101"/>
      <c r="O16" s="101"/>
      <c r="P16" s="101"/>
      <c r="Q16" s="102"/>
      <c r="S16" s="28" t="s">
        <v>370</v>
      </c>
      <c r="W16" s="28" t="str">
        <f t="array" ref="W16">IFERROR(INDEX($Y$1:$Z$185,MATCH(LARGE(($Z$1:$Z$185=$X$1)*1/ROW($Z$1:$Z$185),ROWS($Z$1:$Z15)),1/ROW($Z$1:$Z$185),0),COLUMNS($Z$1:Z$1)),"")</f>
        <v/>
      </c>
      <c r="Y16" s="28" t="s">
        <v>434</v>
      </c>
      <c r="Z16" s="28" t="s">
        <v>585</v>
      </c>
    </row>
    <row r="17" spans="1:26" ht="11.25" customHeight="1" x14ac:dyDescent="0.15">
      <c r="A17" s="33"/>
      <c r="B17" s="10"/>
      <c r="C17" s="10"/>
      <c r="D17" s="10"/>
      <c r="E17" s="35"/>
      <c r="F17" s="35"/>
      <c r="G17" s="39"/>
      <c r="H17" s="10"/>
      <c r="I17" s="35"/>
      <c r="J17" s="35"/>
      <c r="K17" s="35"/>
      <c r="L17" s="40" t="s">
        <v>248</v>
      </c>
      <c r="M17" s="103"/>
      <c r="N17" s="104"/>
      <c r="O17" s="104"/>
      <c r="P17" s="104"/>
      <c r="Q17" s="105"/>
      <c r="T17" s="34" t="s">
        <v>601</v>
      </c>
      <c r="U17" s="28" t="s">
        <v>318</v>
      </c>
      <c r="W17" s="28" t="str">
        <f t="array" ref="W17">IFERROR(INDEX($Y$1:$Z$185,MATCH(LARGE(($Z$1:$Z$185=$X$1)*1/ROW($Z$1:$Z$185),ROWS($Z$1:$Z16)),1/ROW($Z$1:$Z$185),0),COLUMNS($Z$1:Z$1)),"")</f>
        <v/>
      </c>
      <c r="Y17" s="28" t="s">
        <v>435</v>
      </c>
      <c r="Z17" s="28" t="s">
        <v>585</v>
      </c>
    </row>
    <row r="18" spans="1:26" ht="11.25" customHeight="1" x14ac:dyDescent="0.15">
      <c r="A18" s="33"/>
      <c r="B18" s="10"/>
      <c r="C18" s="10"/>
      <c r="D18" s="10"/>
      <c r="E18" s="36"/>
      <c r="F18" s="36"/>
      <c r="G18" s="36"/>
      <c r="H18" s="36"/>
      <c r="I18" s="36"/>
      <c r="J18" s="36"/>
      <c r="K18" s="36"/>
      <c r="L18" s="36"/>
      <c r="M18" s="103"/>
      <c r="N18" s="104"/>
      <c r="O18" s="104"/>
      <c r="P18" s="104"/>
      <c r="Q18" s="105"/>
      <c r="T18" s="34"/>
      <c r="U18" s="28" t="s">
        <v>319</v>
      </c>
      <c r="W18" s="28" t="str">
        <f t="array" ref="W18">IFERROR(INDEX($Y$1:$Z$185,MATCH(LARGE(($Z$1:$Z$185=$X$1)*1/ROW($Z$1:$Z$185),ROWS($Z$1:$Z17)),1/ROW($Z$1:$Z$185),0),COLUMNS($Z$1:Z$1)),"")</f>
        <v/>
      </c>
      <c r="Y18" s="28" t="s">
        <v>436</v>
      </c>
      <c r="Z18" s="28" t="s">
        <v>586</v>
      </c>
    </row>
    <row r="19" spans="1:26" ht="18.75" customHeight="1" x14ac:dyDescent="0.15">
      <c r="A19" s="33">
        <v>5</v>
      </c>
      <c r="B19" s="10" t="s">
        <v>395</v>
      </c>
      <c r="C19" s="10"/>
      <c r="D19" s="10"/>
      <c r="E19" s="10"/>
      <c r="F19" s="109"/>
      <c r="G19" s="110"/>
      <c r="H19" s="110"/>
      <c r="I19" s="111"/>
      <c r="J19" s="15"/>
      <c r="K19" s="10"/>
      <c r="L19" s="10"/>
      <c r="M19" s="103"/>
      <c r="N19" s="104"/>
      <c r="O19" s="104"/>
      <c r="P19" s="104"/>
      <c r="Q19" s="105"/>
      <c r="W19" s="28" t="str">
        <f t="array" ref="W19">IFERROR(INDEX($Y$1:$Z$185,MATCH(LARGE(($Z$1:$Z$185=$X$1)*1/ROW($Z$1:$Z$185),ROWS($Z$1:$Z18)),1/ROW($Z$1:$Z$185),0),COLUMNS($Z$1:Z$1)),"")</f>
        <v/>
      </c>
      <c r="Y19" s="28" t="s">
        <v>437</v>
      </c>
      <c r="Z19" s="28" t="s">
        <v>586</v>
      </c>
    </row>
    <row r="20" spans="1:26" ht="11.25" customHeight="1" x14ac:dyDescent="0.15">
      <c r="A20" s="33"/>
      <c r="B20" s="10"/>
      <c r="C20" s="10"/>
      <c r="D20" s="10"/>
      <c r="E20" s="10"/>
      <c r="F20" s="10"/>
      <c r="G20" s="11"/>
      <c r="H20" s="10"/>
      <c r="I20" s="10"/>
      <c r="J20" s="10"/>
      <c r="K20" s="10"/>
      <c r="L20" s="10"/>
      <c r="M20" s="103"/>
      <c r="N20" s="104"/>
      <c r="O20" s="104"/>
      <c r="P20" s="104"/>
      <c r="Q20" s="105"/>
      <c r="T20" s="34" t="s">
        <v>602</v>
      </c>
      <c r="U20" s="28" t="s">
        <v>398</v>
      </c>
      <c r="W20" s="28" t="str">
        <f t="array" ref="W20">IFERROR(INDEX($Y$1:$Z$185,MATCH(LARGE(($Z$1:$Z$185=$X$1)*1/ROW($Z$1:$Z$185),ROWS($Z$1:$Z19)),1/ROW($Z$1:$Z$185),0),COLUMNS($Z$1:Z$1)),"")</f>
        <v/>
      </c>
      <c r="Y20" s="28" t="s">
        <v>438</v>
      </c>
      <c r="Z20" s="28" t="s">
        <v>586</v>
      </c>
    </row>
    <row r="21" spans="1:26" ht="18.75" customHeight="1" x14ac:dyDescent="0.15">
      <c r="A21" s="33">
        <v>6</v>
      </c>
      <c r="B21" s="10" t="s">
        <v>396</v>
      </c>
      <c r="C21" s="10"/>
      <c r="D21" s="10"/>
      <c r="E21" s="10"/>
      <c r="F21" s="128"/>
      <c r="G21" s="128"/>
      <c r="H21" s="128"/>
      <c r="I21" s="128"/>
      <c r="J21" s="21"/>
      <c r="K21" s="20"/>
      <c r="L21" s="10"/>
      <c r="M21" s="103"/>
      <c r="N21" s="104"/>
      <c r="O21" s="104"/>
      <c r="P21" s="104"/>
      <c r="Q21" s="105"/>
      <c r="T21" s="34"/>
      <c r="U21" s="28" t="s">
        <v>590</v>
      </c>
      <c r="W21" s="28" t="str">
        <f t="array" ref="W21">IFERROR(INDEX($Y$1:$Z$185,MATCH(LARGE(($Z$1:$Z$185=$X$1)*1/ROW($Z$1:$Z$185),ROWS($Z$1:$Z20)),1/ROW($Z$1:$Z$185),0),COLUMNS($Z$1:Z$1)),"")</f>
        <v/>
      </c>
      <c r="Y21" s="28" t="s">
        <v>439</v>
      </c>
      <c r="Z21" s="28" t="s">
        <v>586</v>
      </c>
    </row>
    <row r="22" spans="1:26" ht="11.25" customHeight="1" x14ac:dyDescent="0.15">
      <c r="A22" s="33"/>
      <c r="B22" s="10"/>
      <c r="C22" s="10"/>
      <c r="D22" s="10"/>
      <c r="E22" s="10"/>
      <c r="F22" s="10"/>
      <c r="G22" s="11"/>
      <c r="H22" s="10"/>
      <c r="I22" s="10"/>
      <c r="J22" s="10"/>
      <c r="K22" s="10"/>
      <c r="L22" s="10"/>
      <c r="M22" s="103"/>
      <c r="N22" s="104"/>
      <c r="O22" s="104"/>
      <c r="P22" s="104"/>
      <c r="Q22" s="105"/>
      <c r="W22" s="28" t="str">
        <f t="array" ref="W22">IFERROR(INDEX($Y$1:$Z$185,MATCH(LARGE(($Z$1:$Z$185=$X$1)*1/ROW($Z$1:$Z$185),ROWS($Z$1:$Z21)),1/ROW($Z$1:$Z$185),0),COLUMNS($Z$1:Z$1)),"")</f>
        <v/>
      </c>
      <c r="Y22" s="28" t="s">
        <v>440</v>
      </c>
      <c r="Z22" s="28" t="s">
        <v>586</v>
      </c>
    </row>
    <row r="23" spans="1:26" ht="18.75" customHeight="1" x14ac:dyDescent="0.15">
      <c r="A23" s="33">
        <v>7</v>
      </c>
      <c r="B23" s="10" t="s">
        <v>397</v>
      </c>
      <c r="C23" s="10"/>
      <c r="D23" s="10"/>
      <c r="E23" s="10"/>
      <c r="F23" s="135"/>
      <c r="G23" s="136"/>
      <c r="H23" s="136"/>
      <c r="I23" s="137"/>
      <c r="J23" s="16"/>
      <c r="K23" s="10"/>
      <c r="L23" s="10"/>
      <c r="M23" s="103"/>
      <c r="N23" s="104"/>
      <c r="O23" s="104"/>
      <c r="P23" s="104"/>
      <c r="Q23" s="105"/>
      <c r="T23" s="34" t="s">
        <v>603</v>
      </c>
      <c r="U23" s="28" t="s">
        <v>398</v>
      </c>
      <c r="W23" s="28" t="str">
        <f t="array" ref="W23">IFERROR(INDEX($Y$1:$Z$185,MATCH(LARGE(($Z$1:$Z$185=$X$1)*1/ROW($Z$1:$Z$185),ROWS($Z$1:$Z22)),1/ROW($Z$1:$Z$185),0),COLUMNS($Z$1:Z$1)),"")</f>
        <v/>
      </c>
      <c r="Y23" s="28" t="s">
        <v>563</v>
      </c>
      <c r="Z23" s="28" t="s">
        <v>587</v>
      </c>
    </row>
    <row r="24" spans="1:26" ht="11.25" customHeight="1" x14ac:dyDescent="0.15">
      <c r="A24" s="33"/>
      <c r="B24" s="10"/>
      <c r="C24" s="10"/>
      <c r="D24" s="10"/>
      <c r="E24" s="10"/>
      <c r="F24" s="10"/>
      <c r="G24" s="11"/>
      <c r="H24" s="10"/>
      <c r="I24" s="10"/>
      <c r="J24" s="10"/>
      <c r="K24" s="10"/>
      <c r="L24" s="10"/>
      <c r="M24" s="106"/>
      <c r="N24" s="107"/>
      <c r="O24" s="107"/>
      <c r="P24" s="107"/>
      <c r="Q24" s="108"/>
      <c r="T24" s="34"/>
      <c r="U24" s="28" t="s">
        <v>590</v>
      </c>
      <c r="W24" s="28" t="str">
        <f t="array" ref="W24">IFERROR(INDEX($Y$1:$Z$185,MATCH(LARGE(($Z$1:$Z$185=$X$1)*1/ROW($Z$1:$Z$185),ROWS($Z$1:$Z23)),1/ROW($Z$1:$Z$185),0),COLUMNS($Z$1:Z$1)),"")</f>
        <v/>
      </c>
      <c r="Y24" s="28" t="s">
        <v>564</v>
      </c>
      <c r="Z24" s="28" t="s">
        <v>587</v>
      </c>
    </row>
    <row r="25" spans="1:26" ht="18.75" customHeight="1" x14ac:dyDescent="0.15">
      <c r="A25" s="33">
        <v>8</v>
      </c>
      <c r="B25" s="85" t="s">
        <v>399</v>
      </c>
      <c r="C25" s="85"/>
      <c r="D25" s="25"/>
      <c r="E25" s="12" t="s">
        <v>401</v>
      </c>
      <c r="F25" s="138"/>
      <c r="G25" s="138"/>
      <c r="H25" s="138"/>
      <c r="I25" s="138"/>
      <c r="J25" s="138"/>
      <c r="K25" s="138"/>
      <c r="L25" s="10"/>
      <c r="M25" s="41"/>
      <c r="N25" s="41"/>
      <c r="O25" s="41"/>
      <c r="P25" s="41"/>
      <c r="Q25" s="41"/>
      <c r="W25" s="28" t="str">
        <f t="array" ref="W25">IFERROR(INDEX($Y$1:$Z$185,MATCH(LARGE(($Z$1:$Z$185=$X$1)*1/ROW($Z$1:$Z$185),ROWS($Z$1:$Z24)),1/ROW($Z$1:$Z$185),0),COLUMNS($Z$1:Z$1)),"")</f>
        <v/>
      </c>
      <c r="Y25" s="28" t="s">
        <v>565</v>
      </c>
      <c r="Z25" s="28" t="s">
        <v>587</v>
      </c>
    </row>
    <row r="26" spans="1:26" ht="18.75" customHeight="1" x14ac:dyDescent="0.15">
      <c r="A26" s="33"/>
      <c r="B26" s="10"/>
      <c r="C26" s="10"/>
      <c r="D26" s="10"/>
      <c r="E26" s="12" t="s">
        <v>400</v>
      </c>
      <c r="F26" s="139"/>
      <c r="G26" s="139"/>
      <c r="H26" s="139"/>
      <c r="I26" s="139"/>
      <c r="J26" s="139"/>
      <c r="K26" s="139"/>
      <c r="L26" s="11"/>
      <c r="M26" s="41"/>
      <c r="N26" s="41"/>
      <c r="O26" s="41"/>
      <c r="P26" s="41"/>
      <c r="Q26" s="41"/>
      <c r="T26" s="34" t="s">
        <v>604</v>
      </c>
      <c r="U26" s="28" t="s">
        <v>398</v>
      </c>
      <c r="W26" s="28" t="str">
        <f t="array" ref="W26">IFERROR(INDEX($Y$1:$Z$185,MATCH(LARGE(($Z$1:$Z$185=$X$1)*1/ROW($Z$1:$Z$185),ROWS($Z$1:$Z25)),1/ROW($Z$1:$Z$185),0),COLUMNS($Z$1:Z$1)),"")</f>
        <v/>
      </c>
      <c r="Y26" s="28" t="s">
        <v>566</v>
      </c>
      <c r="Z26" s="28" t="s">
        <v>587</v>
      </c>
    </row>
    <row r="27" spans="1:26" ht="18.75" customHeight="1" x14ac:dyDescent="0.15">
      <c r="A27" s="33"/>
      <c r="B27" s="10"/>
      <c r="C27" s="10"/>
      <c r="D27" s="10"/>
      <c r="E27" s="10"/>
      <c r="F27" s="140"/>
      <c r="G27" s="140"/>
      <c r="H27" s="140"/>
      <c r="I27" s="140"/>
      <c r="J27" s="140"/>
      <c r="K27" s="140"/>
      <c r="L27" s="10"/>
      <c r="M27" s="41"/>
      <c r="N27" s="41"/>
      <c r="O27" s="41"/>
      <c r="P27" s="41"/>
      <c r="Q27" s="41"/>
      <c r="T27" s="34"/>
      <c r="U27" s="28" t="s">
        <v>590</v>
      </c>
      <c r="W27" s="28" t="str">
        <f t="array" ref="W27">IFERROR(INDEX($Y$1:$Z$185,MATCH(LARGE(($Z$1:$Z$185=$X$1)*1/ROW($Z$1:$Z$185),ROWS($Z$1:$Z26)),1/ROW($Z$1:$Z$185),0),COLUMNS($Z$1:Z$1)),"")</f>
        <v/>
      </c>
      <c r="Y27" s="28" t="s">
        <v>567</v>
      </c>
      <c r="Z27" s="28" t="s">
        <v>587</v>
      </c>
    </row>
    <row r="28" spans="1:26" ht="11.25" customHeight="1" x14ac:dyDescent="0.15">
      <c r="A28" s="33"/>
      <c r="B28" s="10"/>
      <c r="C28" s="10"/>
      <c r="D28" s="10"/>
      <c r="E28" s="10"/>
      <c r="F28" s="10"/>
      <c r="G28" s="42"/>
      <c r="H28" s="10"/>
      <c r="I28" s="10"/>
      <c r="J28" s="10"/>
      <c r="K28" s="10"/>
      <c r="L28" s="10"/>
      <c r="M28" s="41"/>
      <c r="N28" s="41"/>
      <c r="O28" s="41"/>
      <c r="P28" s="41"/>
      <c r="Q28" s="41"/>
      <c r="W28" s="28" t="str">
        <f t="array" ref="W28">IFERROR(INDEX($Y$1:$Z$185,MATCH(LARGE(($Z$1:$Z$185=$X$1)*1/ROW($Z$1:$Z$185),ROWS($Z$1:$Z27)),1/ROW($Z$1:$Z$185),0),COLUMNS($Z$1:Z$1)),"")</f>
        <v/>
      </c>
      <c r="Y28" s="28" t="s">
        <v>568</v>
      </c>
      <c r="Z28" s="28" t="s">
        <v>587</v>
      </c>
    </row>
    <row r="29" spans="1:26" ht="18.75" customHeight="1" x14ac:dyDescent="0.15">
      <c r="A29" s="33">
        <v>9</v>
      </c>
      <c r="B29" s="85" t="s">
        <v>379</v>
      </c>
      <c r="C29" s="85"/>
      <c r="D29" s="85"/>
      <c r="E29" s="86"/>
      <c r="F29" s="141"/>
      <c r="G29" s="141"/>
      <c r="H29" s="10"/>
      <c r="I29" s="10"/>
      <c r="J29" s="10"/>
      <c r="K29" s="10"/>
      <c r="L29" s="10"/>
      <c r="M29" s="10"/>
      <c r="N29" s="10"/>
      <c r="O29" s="10"/>
      <c r="P29" s="10"/>
      <c r="Q29" s="10"/>
      <c r="T29" s="34" t="s">
        <v>605</v>
      </c>
      <c r="U29" s="28" t="s">
        <v>320</v>
      </c>
      <c r="W29" s="28" t="str">
        <f t="array" ref="W29">IFERROR(INDEX($Y$1:$Z$185,MATCH(LARGE(($Z$1:$Z$185=$X$1)*1/ROW($Z$1:$Z$185),ROWS($Z$1:$Z28)),1/ROW($Z$1:$Z$185),0),COLUMNS($Z$1:Z$1)),"")</f>
        <v/>
      </c>
      <c r="Y29" s="28" t="s">
        <v>569</v>
      </c>
      <c r="Z29" s="28" t="s">
        <v>587</v>
      </c>
    </row>
    <row r="30" spans="1:26" ht="11.25" customHeight="1" thickBot="1" x14ac:dyDescent="0.2">
      <c r="A30" s="33"/>
      <c r="B30" s="10"/>
      <c r="C30" s="10"/>
      <c r="D30" s="10"/>
      <c r="E30" s="10"/>
      <c r="F30" s="10"/>
      <c r="G30" s="10"/>
      <c r="H30" s="10"/>
      <c r="I30" s="10"/>
      <c r="J30" s="10"/>
      <c r="K30" s="10"/>
      <c r="L30" s="10"/>
      <c r="M30" s="10"/>
      <c r="N30" s="10"/>
      <c r="O30" s="10"/>
      <c r="P30" s="10"/>
      <c r="Q30" s="10"/>
      <c r="T30" s="34"/>
      <c r="U30" s="28" t="s">
        <v>321</v>
      </c>
      <c r="W30" s="28" t="str">
        <f t="array" ref="W30">IFERROR(INDEX($Y$1:$Z$185,MATCH(LARGE(($Z$1:$Z$185=$X$1)*1/ROW($Z$1:$Z$185),ROWS($Z$1:$Z29)),1/ROW($Z$1:$Z$185),0),COLUMNS($Z$1:Z$1)),"")</f>
        <v/>
      </c>
      <c r="Y30" s="28" t="s">
        <v>570</v>
      </c>
      <c r="Z30" s="28" t="s">
        <v>587</v>
      </c>
    </row>
    <row r="31" spans="1:26" ht="15" customHeight="1" x14ac:dyDescent="0.15">
      <c r="A31" s="33">
        <v>10</v>
      </c>
      <c r="B31" s="10" t="s">
        <v>624</v>
      </c>
      <c r="C31" s="10"/>
      <c r="D31" s="10"/>
      <c r="E31" s="10"/>
      <c r="F31" s="142" t="s">
        <v>622</v>
      </c>
      <c r="G31" s="143"/>
      <c r="H31" s="89" t="s">
        <v>250</v>
      </c>
      <c r="I31" s="90"/>
      <c r="J31" s="142" t="s">
        <v>622</v>
      </c>
      <c r="K31" s="143"/>
      <c r="L31" s="89" t="s">
        <v>250</v>
      </c>
      <c r="M31" s="90"/>
      <c r="N31" s="142" t="s">
        <v>622</v>
      </c>
      <c r="O31" s="143"/>
      <c r="P31" s="89" t="s">
        <v>250</v>
      </c>
      <c r="Q31" s="90"/>
      <c r="W31" s="28" t="str">
        <f t="array" ref="W31">IFERROR(INDEX($Y$1:$Z$185,MATCH(LARGE(($Z$1:$Z$185=$X$1)*1/ROW($Z$1:$Z$185),ROWS($Z$1:$Z30)),1/ROW($Z$1:$Z$185),0),COLUMNS($Z$1:Z$1)),"")</f>
        <v/>
      </c>
      <c r="Y31" s="28" t="s">
        <v>571</v>
      </c>
      <c r="Z31" s="28" t="s">
        <v>587</v>
      </c>
    </row>
    <row r="32" spans="1:26" ht="15" customHeight="1" x14ac:dyDescent="0.15">
      <c r="A32" s="33"/>
      <c r="B32" s="43"/>
      <c r="C32" s="43"/>
      <c r="D32" s="43"/>
      <c r="E32" s="44"/>
      <c r="F32" s="97"/>
      <c r="G32" s="98"/>
      <c r="H32" s="79" t="s">
        <v>251</v>
      </c>
      <c r="I32" s="13" t="s">
        <v>252</v>
      </c>
      <c r="J32" s="97"/>
      <c r="K32" s="98"/>
      <c r="L32" s="79" t="s">
        <v>251</v>
      </c>
      <c r="M32" s="13" t="s">
        <v>252</v>
      </c>
      <c r="N32" s="97"/>
      <c r="O32" s="98"/>
      <c r="P32" s="79" t="s">
        <v>251</v>
      </c>
      <c r="Q32" s="13" t="s">
        <v>252</v>
      </c>
      <c r="W32" s="28" t="str">
        <f t="array" ref="W32">IFERROR(INDEX($Y$1:$Z$185,MATCH(LARGE(($Z$1:$Z$185=$X$1)*1/ROW($Z$1:$Z$185),ROWS($Z$1:$Z31)),1/ROW($Z$1:$Z$185),0),COLUMNS($Z$1:Z$1)),"")</f>
        <v/>
      </c>
      <c r="Y32" s="28" t="s">
        <v>572</v>
      </c>
      <c r="Z32" s="28" t="s">
        <v>587</v>
      </c>
    </row>
    <row r="33" spans="1:26" ht="13.5" customHeight="1" x14ac:dyDescent="0.15">
      <c r="A33" s="33"/>
      <c r="B33" s="10"/>
      <c r="C33" s="10"/>
      <c r="D33" s="10"/>
      <c r="E33" s="10"/>
      <c r="F33" s="97" t="s">
        <v>253</v>
      </c>
      <c r="G33" s="98"/>
      <c r="H33" s="80"/>
      <c r="I33" s="45"/>
      <c r="J33" s="97" t="s">
        <v>265</v>
      </c>
      <c r="K33" s="98"/>
      <c r="L33" s="80"/>
      <c r="M33" s="45"/>
      <c r="N33" s="97" t="s">
        <v>278</v>
      </c>
      <c r="O33" s="98"/>
      <c r="P33" s="80"/>
      <c r="Q33" s="45"/>
      <c r="W33" s="28" t="str">
        <f t="array" ref="W33">IFERROR(INDEX($Y$1:$Z$185,MATCH(LARGE(($Z$1:$Z$185=$X$1)*1/ROW($Z$1:$Z$185),ROWS($Z$1:$Z32)),1/ROW($Z$1:$Z$185),0),COLUMNS($Z$1:Z$1)),"")</f>
        <v/>
      </c>
      <c r="Y33" s="28" t="s">
        <v>402</v>
      </c>
      <c r="Z33" s="28" t="s">
        <v>588</v>
      </c>
    </row>
    <row r="34" spans="1:26" ht="13.5" customHeight="1" x14ac:dyDescent="0.15">
      <c r="A34" s="33"/>
      <c r="B34" s="93" t="s">
        <v>255</v>
      </c>
      <c r="C34" s="94"/>
      <c r="D34" s="36"/>
      <c r="E34" s="10"/>
      <c r="F34" s="97" t="s">
        <v>371</v>
      </c>
      <c r="G34" s="98"/>
      <c r="H34" s="80"/>
      <c r="I34" s="45"/>
      <c r="J34" s="97" t="s">
        <v>268</v>
      </c>
      <c r="K34" s="98"/>
      <c r="L34" s="80"/>
      <c r="M34" s="45"/>
      <c r="N34" s="97" t="s">
        <v>281</v>
      </c>
      <c r="O34" s="98"/>
      <c r="P34" s="80"/>
      <c r="Q34" s="45"/>
      <c r="W34" s="28" t="str">
        <f t="array" ref="W34">IFERROR(INDEX($Y$1:$Z$185,MATCH(LARGE(($Z$1:$Z$185=$X$1)*1/ROW($Z$1:$Z$185),ROWS($Z$1:$Z33)),1/ROW($Z$1:$Z$185),0),COLUMNS($Z$1:Z$1)),"")</f>
        <v/>
      </c>
      <c r="Y34" s="28" t="s">
        <v>441</v>
      </c>
      <c r="Z34" s="28" t="s">
        <v>588</v>
      </c>
    </row>
    <row r="35" spans="1:26" ht="13.5" customHeight="1" x14ac:dyDescent="0.15">
      <c r="A35" s="33"/>
      <c r="B35" s="46" t="s">
        <v>374</v>
      </c>
      <c r="C35" s="46">
        <f>SUM(H33:H50)+SUM(L33:L50)+SUM(P33:P50)</f>
        <v>0</v>
      </c>
      <c r="D35" s="10" t="s">
        <v>591</v>
      </c>
      <c r="F35" s="97" t="s">
        <v>259</v>
      </c>
      <c r="G35" s="98"/>
      <c r="H35" s="80"/>
      <c r="I35" s="45"/>
      <c r="J35" s="97" t="s">
        <v>271</v>
      </c>
      <c r="K35" s="98"/>
      <c r="L35" s="80"/>
      <c r="M35" s="45"/>
      <c r="N35" s="97" t="s">
        <v>284</v>
      </c>
      <c r="O35" s="98"/>
      <c r="P35" s="80"/>
      <c r="Q35" s="45"/>
      <c r="W35" s="28" t="str">
        <f t="array" ref="W35">IFERROR(INDEX($Y$1:$Z$185,MATCH(LARGE(($Z$1:$Z$185=$X$1)*1/ROW($Z$1:$Z$185),ROWS($Z$1:$Z34)),1/ROW($Z$1:$Z$185),0),COLUMNS($Z$1:Z$1)),"")</f>
        <v/>
      </c>
      <c r="Y35" s="28" t="s">
        <v>442</v>
      </c>
      <c r="Z35" s="28" t="s">
        <v>588</v>
      </c>
    </row>
    <row r="36" spans="1:26" ht="13.5" customHeight="1" x14ac:dyDescent="0.15">
      <c r="A36" s="33"/>
      <c r="B36" s="46" t="s">
        <v>375</v>
      </c>
      <c r="C36" s="46">
        <f>SUM(I33:I50)+SUM(M33:M50)+SUM(Q33:Q50)</f>
        <v>0</v>
      </c>
      <c r="D36" s="10" t="s">
        <v>591</v>
      </c>
      <c r="F36" s="97" t="s">
        <v>261</v>
      </c>
      <c r="G36" s="98"/>
      <c r="H36" s="80"/>
      <c r="I36" s="45"/>
      <c r="J36" s="97" t="s">
        <v>274</v>
      </c>
      <c r="K36" s="98"/>
      <c r="L36" s="80"/>
      <c r="M36" s="45"/>
      <c r="N36" s="97" t="s">
        <v>287</v>
      </c>
      <c r="O36" s="98"/>
      <c r="P36" s="80"/>
      <c r="Q36" s="45"/>
      <c r="W36" s="28" t="str">
        <f t="array" ref="W36">IFERROR(INDEX($Y$1:$Z$185,MATCH(LARGE(($Z$1:$Z$185=$X$1)*1/ROW($Z$1:$Z$185),ROWS($Z$1:$Z35)),1/ROW($Z$1:$Z$185),0),COLUMNS($Z$1:Z$1)),"")</f>
        <v/>
      </c>
      <c r="Y36" s="28" t="s">
        <v>443</v>
      </c>
      <c r="Z36" s="28" t="s">
        <v>588</v>
      </c>
    </row>
    <row r="37" spans="1:26" ht="13.5" customHeight="1" x14ac:dyDescent="0.15">
      <c r="A37" s="33"/>
      <c r="B37" s="10"/>
      <c r="C37" s="10"/>
      <c r="D37" s="10"/>
      <c r="E37" s="10"/>
      <c r="F37" s="97" t="s">
        <v>264</v>
      </c>
      <c r="G37" s="98"/>
      <c r="H37" s="80"/>
      <c r="I37" s="45"/>
      <c r="J37" s="97" t="s">
        <v>277</v>
      </c>
      <c r="K37" s="98"/>
      <c r="L37" s="80"/>
      <c r="M37" s="45"/>
      <c r="N37" s="97" t="s">
        <v>290</v>
      </c>
      <c r="O37" s="98"/>
      <c r="P37" s="80"/>
      <c r="Q37" s="45"/>
      <c r="W37" s="28" t="str">
        <f t="array" ref="W37">IFERROR(INDEX($Y$1:$Z$185,MATCH(LARGE(($Z$1:$Z$185=$X$1)*1/ROW($Z$1:$Z$185),ROWS($Z$1:$Z36)),1/ROW($Z$1:$Z$185),0),COLUMNS($Z$1:Z$1)),"")</f>
        <v/>
      </c>
      <c r="Y37" s="28" t="s">
        <v>444</v>
      </c>
      <c r="Z37" s="28" t="s">
        <v>588</v>
      </c>
    </row>
    <row r="38" spans="1:26" ht="13.5" customHeight="1" x14ac:dyDescent="0.15">
      <c r="A38" s="33"/>
      <c r="B38" s="10"/>
      <c r="C38" s="10"/>
      <c r="D38" s="10"/>
      <c r="E38" s="10"/>
      <c r="F38" s="97" t="s">
        <v>267</v>
      </c>
      <c r="G38" s="98"/>
      <c r="H38" s="80"/>
      <c r="I38" s="45"/>
      <c r="J38" s="97" t="s">
        <v>280</v>
      </c>
      <c r="K38" s="98"/>
      <c r="L38" s="80"/>
      <c r="M38" s="45"/>
      <c r="N38" s="97" t="s">
        <v>293</v>
      </c>
      <c r="O38" s="98"/>
      <c r="P38" s="80"/>
      <c r="Q38" s="45"/>
      <c r="W38" s="28" t="str">
        <f t="array" ref="W38">IFERROR(INDEX($Y$1:$Z$185,MATCH(LARGE(($Z$1:$Z$185=$X$1)*1/ROW($Z$1:$Z$185),ROWS($Z$1:$Z37)),1/ROW($Z$1:$Z$185),0),COLUMNS($Z$1:Z$1)),"")</f>
        <v/>
      </c>
      <c r="Y38" s="28" t="s">
        <v>445</v>
      </c>
      <c r="Z38" s="28" t="s">
        <v>588</v>
      </c>
    </row>
    <row r="39" spans="1:26" ht="13.5" customHeight="1" x14ac:dyDescent="0.15">
      <c r="A39" s="33"/>
      <c r="B39" s="10"/>
      <c r="C39" s="10"/>
      <c r="D39" s="10"/>
      <c r="E39" s="10"/>
      <c r="F39" s="97" t="s">
        <v>270</v>
      </c>
      <c r="G39" s="98"/>
      <c r="H39" s="80"/>
      <c r="I39" s="45"/>
      <c r="J39" s="97" t="s">
        <v>283</v>
      </c>
      <c r="K39" s="98"/>
      <c r="L39" s="80"/>
      <c r="M39" s="45"/>
      <c r="N39" s="144" t="s">
        <v>685</v>
      </c>
      <c r="O39" s="145"/>
      <c r="P39" s="80"/>
      <c r="Q39" s="45"/>
      <c r="W39" s="28" t="str">
        <f t="array" ref="W39">IFERROR(INDEX($Y$1:$Z$185,MATCH(LARGE(($Z$1:$Z$185=$X$1)*1/ROW($Z$1:$Z$185),ROWS($Z$1:$Z38)),1/ROW($Z$1:$Z$185),0),COLUMNS($Z$1:Z$1)),"")</f>
        <v/>
      </c>
      <c r="Y39" s="28" t="s">
        <v>446</v>
      </c>
      <c r="Z39" s="28" t="s">
        <v>588</v>
      </c>
    </row>
    <row r="40" spans="1:26" ht="13.5" customHeight="1" x14ac:dyDescent="0.15">
      <c r="A40" s="33"/>
      <c r="B40" s="10"/>
      <c r="C40" s="10"/>
      <c r="D40" s="10"/>
      <c r="E40" s="10"/>
      <c r="F40" s="97" t="s">
        <v>273</v>
      </c>
      <c r="G40" s="98"/>
      <c r="H40" s="80"/>
      <c r="I40" s="45"/>
      <c r="J40" s="97" t="s">
        <v>286</v>
      </c>
      <c r="K40" s="98"/>
      <c r="L40" s="80"/>
      <c r="M40" s="45"/>
      <c r="N40" s="144" t="s">
        <v>674</v>
      </c>
      <c r="O40" s="145"/>
      <c r="P40" s="80"/>
      <c r="Q40" s="45"/>
      <c r="W40" s="28" t="str">
        <f t="array" ref="W40">IFERROR(INDEX($Y$1:$Z$185,MATCH(LARGE(($Z$1:$Z$185=$X$1)*1/ROW($Z$1:$Z$185),ROWS($Z$1:$Z39)),1/ROW($Z$1:$Z$185),0),COLUMNS($Z$1:Z$1)),"")</f>
        <v/>
      </c>
      <c r="Y40" s="28" t="s">
        <v>447</v>
      </c>
      <c r="Z40" s="28" t="s">
        <v>588</v>
      </c>
    </row>
    <row r="41" spans="1:26" ht="13.5" customHeight="1" x14ac:dyDescent="0.15">
      <c r="A41" s="33"/>
      <c r="B41" s="10"/>
      <c r="C41" s="10"/>
      <c r="D41" s="10"/>
      <c r="E41" s="10"/>
      <c r="F41" s="97" t="s">
        <v>276</v>
      </c>
      <c r="G41" s="98"/>
      <c r="H41" s="80"/>
      <c r="I41" s="45"/>
      <c r="J41" s="97" t="s">
        <v>289</v>
      </c>
      <c r="K41" s="98"/>
      <c r="L41" s="80"/>
      <c r="M41" s="45"/>
      <c r="N41" s="144" t="s">
        <v>675</v>
      </c>
      <c r="O41" s="145"/>
      <c r="P41" s="80"/>
      <c r="Q41" s="45"/>
      <c r="W41" s="28" t="str">
        <f t="array" ref="W41">IFERROR(INDEX($Y$1:$Z$185,MATCH(LARGE(($Z$1:$Z$185=$X$1)*1/ROW($Z$1:$Z$185),ROWS($Z$1:$Z40)),1/ROW($Z$1:$Z$185),0),COLUMNS($Z$1:Z$1)),"")</f>
        <v/>
      </c>
      <c r="Y41" s="28" t="s">
        <v>448</v>
      </c>
      <c r="Z41" s="28" t="s">
        <v>588</v>
      </c>
    </row>
    <row r="42" spans="1:26" ht="13.5" customHeight="1" x14ac:dyDescent="0.15">
      <c r="A42" s="33"/>
      <c r="B42" s="10"/>
      <c r="C42" s="10"/>
      <c r="D42" s="10"/>
      <c r="E42" s="10"/>
      <c r="F42" s="97" t="s">
        <v>279</v>
      </c>
      <c r="G42" s="98"/>
      <c r="H42" s="80"/>
      <c r="I42" s="45"/>
      <c r="J42" s="97" t="s">
        <v>292</v>
      </c>
      <c r="K42" s="98"/>
      <c r="L42" s="80"/>
      <c r="M42" s="45"/>
      <c r="N42" s="144" t="s">
        <v>676</v>
      </c>
      <c r="O42" s="145"/>
      <c r="P42" s="80"/>
      <c r="Q42" s="45"/>
      <c r="W42" s="28" t="str">
        <f t="array" ref="W42">IFERROR(INDEX($Y$1:$Z$185,MATCH(LARGE(($Z$1:$Z$185=$X$1)*1/ROW($Z$1:$Z$185),ROWS($Z$1:$Z41)),1/ROW($Z$1:$Z$185),0),COLUMNS($Z$1:Z$1)),"")</f>
        <v/>
      </c>
      <c r="Y42" s="28" t="s">
        <v>449</v>
      </c>
      <c r="Z42" s="28" t="s">
        <v>403</v>
      </c>
    </row>
    <row r="43" spans="1:26" ht="13.5" customHeight="1" x14ac:dyDescent="0.15">
      <c r="A43" s="33"/>
      <c r="B43" s="10"/>
      <c r="C43" s="10"/>
      <c r="D43" s="10"/>
      <c r="E43" s="10"/>
      <c r="F43" s="97" t="s">
        <v>282</v>
      </c>
      <c r="G43" s="98"/>
      <c r="H43" s="80"/>
      <c r="I43" s="45"/>
      <c r="J43" s="97" t="s">
        <v>295</v>
      </c>
      <c r="K43" s="98"/>
      <c r="L43" s="80"/>
      <c r="M43" s="45"/>
      <c r="N43" s="144" t="s">
        <v>677</v>
      </c>
      <c r="O43" s="145"/>
      <c r="P43" s="80"/>
      <c r="Q43" s="45"/>
      <c r="W43" s="28" t="str">
        <f t="array" ref="W43">IFERROR(INDEX($Y$1:$Z$185,MATCH(LARGE(($Z$1:$Z$185=$X$1)*1/ROW($Z$1:$Z$185),ROWS($Z$1:$Z42)),1/ROW($Z$1:$Z$185),0),COLUMNS($Z$1:Z$1)),"")</f>
        <v/>
      </c>
      <c r="Y43" s="28" t="s">
        <v>450</v>
      </c>
      <c r="Z43" s="28" t="s">
        <v>403</v>
      </c>
    </row>
    <row r="44" spans="1:26" ht="13.5" customHeight="1" x14ac:dyDescent="0.15">
      <c r="A44" s="33"/>
      <c r="B44" s="10"/>
      <c r="C44" s="10"/>
      <c r="D44" s="10"/>
      <c r="E44" s="10"/>
      <c r="F44" s="97" t="s">
        <v>285</v>
      </c>
      <c r="G44" s="98"/>
      <c r="H44" s="80"/>
      <c r="I44" s="45"/>
      <c r="J44" s="97" t="s">
        <v>297</v>
      </c>
      <c r="K44" s="98"/>
      <c r="L44" s="80"/>
      <c r="M44" s="45"/>
      <c r="N44" s="144" t="s">
        <v>678</v>
      </c>
      <c r="O44" s="145"/>
      <c r="P44" s="80"/>
      <c r="Q44" s="45"/>
      <c r="W44" s="28" t="str">
        <f t="array" ref="W44">IFERROR(INDEX($Y$1:$Z$185,MATCH(LARGE(($Z$1:$Z$185=$X$1)*1/ROW($Z$1:$Z$185),ROWS($Z$1:$Z43)),1/ROW($Z$1:$Z$185),0),COLUMNS($Z$1:Z$1)),"")</f>
        <v/>
      </c>
      <c r="Y44" s="28" t="s">
        <v>451</v>
      </c>
      <c r="Z44" s="28" t="s">
        <v>403</v>
      </c>
    </row>
    <row r="45" spans="1:26" ht="13.5" customHeight="1" x14ac:dyDescent="0.15">
      <c r="A45" s="33"/>
      <c r="B45" s="10"/>
      <c r="C45" s="10"/>
      <c r="D45" s="10"/>
      <c r="E45" s="10"/>
      <c r="F45" s="97" t="s">
        <v>288</v>
      </c>
      <c r="G45" s="98"/>
      <c r="H45" s="80"/>
      <c r="I45" s="45"/>
      <c r="J45" s="97" t="s">
        <v>299</v>
      </c>
      <c r="K45" s="98"/>
      <c r="L45" s="80"/>
      <c r="M45" s="45"/>
      <c r="N45" s="144" t="s">
        <v>679</v>
      </c>
      <c r="O45" s="145"/>
      <c r="P45" s="80"/>
      <c r="Q45" s="45"/>
      <c r="W45" s="28" t="str">
        <f t="array" ref="W45">IFERROR(INDEX($Y$1:$Z$185,MATCH(LARGE(($Z$1:$Z$185=$X$1)*1/ROW($Z$1:$Z$185),ROWS($Z$1:$Z44)),1/ROW($Z$1:$Z$185),0),COLUMNS($Z$1:Z$1)),"")</f>
        <v/>
      </c>
      <c r="Y45" s="28" t="s">
        <v>452</v>
      </c>
      <c r="Z45" s="28" t="s">
        <v>403</v>
      </c>
    </row>
    <row r="46" spans="1:26" ht="13.5" customHeight="1" x14ac:dyDescent="0.15">
      <c r="A46" s="33"/>
      <c r="B46" s="10"/>
      <c r="C46" s="10"/>
      <c r="D46" s="10"/>
      <c r="E46" s="10"/>
      <c r="F46" s="97" t="s">
        <v>291</v>
      </c>
      <c r="G46" s="98"/>
      <c r="H46" s="80"/>
      <c r="I46" s="45"/>
      <c r="J46" s="97" t="s">
        <v>301</v>
      </c>
      <c r="K46" s="98"/>
      <c r="L46" s="80"/>
      <c r="M46" s="45"/>
      <c r="N46" s="144" t="s">
        <v>680</v>
      </c>
      <c r="O46" s="145"/>
      <c r="P46" s="80"/>
      <c r="Q46" s="45"/>
      <c r="W46" s="28" t="str">
        <f t="array" ref="W46">IFERROR(INDEX($Y$1:$Z$185,MATCH(LARGE(($Z$1:$Z$185=$X$1)*1/ROW($Z$1:$Z$185),ROWS($Z$1:$Z45)),1/ROW($Z$1:$Z$185),0),COLUMNS($Z$1:Z$1)),"")</f>
        <v/>
      </c>
      <c r="Y46" s="28" t="s">
        <v>453</v>
      </c>
      <c r="Z46" s="28" t="s">
        <v>403</v>
      </c>
    </row>
    <row r="47" spans="1:26" ht="13.5" customHeight="1" x14ac:dyDescent="0.15">
      <c r="A47" s="33"/>
      <c r="B47" s="10"/>
      <c r="C47" s="10"/>
      <c r="D47" s="10"/>
      <c r="E47" s="10"/>
      <c r="F47" s="97" t="s">
        <v>294</v>
      </c>
      <c r="G47" s="98"/>
      <c r="H47" s="80"/>
      <c r="I47" s="45"/>
      <c r="J47" s="97" t="s">
        <v>254</v>
      </c>
      <c r="K47" s="98"/>
      <c r="L47" s="80"/>
      <c r="M47" s="45"/>
      <c r="N47" s="146" t="s">
        <v>681</v>
      </c>
      <c r="O47" s="147"/>
      <c r="P47" s="80"/>
      <c r="Q47" s="45"/>
      <c r="W47" s="28" t="str">
        <f t="array" ref="W47">IFERROR(INDEX($Y$1:$Z$185,MATCH(LARGE(($Z$1:$Z$185=$X$1)*1/ROW($Z$1:$Z$185),ROWS($Z$1:$Z46)),1/ROW($Z$1:$Z$185),0),COLUMNS($Z$1:Z$1)),"")</f>
        <v/>
      </c>
      <c r="Y47" s="28" t="s">
        <v>454</v>
      </c>
      <c r="Z47" s="28" t="s">
        <v>403</v>
      </c>
    </row>
    <row r="48" spans="1:26" ht="13.5" customHeight="1" x14ac:dyDescent="0.15">
      <c r="A48" s="33"/>
      <c r="B48" s="10"/>
      <c r="C48" s="10"/>
      <c r="D48" s="10"/>
      <c r="E48" s="10"/>
      <c r="F48" s="97" t="s">
        <v>296</v>
      </c>
      <c r="G48" s="98"/>
      <c r="H48" s="80"/>
      <c r="I48" s="45"/>
      <c r="J48" s="97" t="s">
        <v>257</v>
      </c>
      <c r="K48" s="98"/>
      <c r="L48" s="80"/>
      <c r="M48" s="45"/>
      <c r="N48" s="146" t="s">
        <v>682</v>
      </c>
      <c r="O48" s="147"/>
      <c r="P48" s="80"/>
      <c r="Q48" s="45"/>
      <c r="W48" s="28" t="str">
        <f t="array" ref="W48">IFERROR(INDEX($Y$1:$Z$185,MATCH(LARGE(($Z$1:$Z$185=$X$1)*1/ROW($Z$1:$Z$185),ROWS($Z$1:$Z47)),1/ROW($Z$1:$Z$185),0),COLUMNS($Z$1:Z$1)),"")</f>
        <v/>
      </c>
      <c r="Y48" s="28" t="s">
        <v>455</v>
      </c>
      <c r="Z48" s="28" t="s">
        <v>403</v>
      </c>
    </row>
    <row r="49" spans="1:26" ht="13.5" customHeight="1" x14ac:dyDescent="0.15">
      <c r="A49" s="33"/>
      <c r="B49" s="10"/>
      <c r="C49" s="10"/>
      <c r="D49" s="10"/>
      <c r="E49" s="10"/>
      <c r="F49" s="97" t="s">
        <v>298</v>
      </c>
      <c r="G49" s="98"/>
      <c r="H49" s="80"/>
      <c r="I49" s="45"/>
      <c r="J49" s="97" t="s">
        <v>260</v>
      </c>
      <c r="K49" s="98"/>
      <c r="L49" s="80"/>
      <c r="M49" s="45"/>
      <c r="N49" s="146" t="s">
        <v>683</v>
      </c>
      <c r="O49" s="147"/>
      <c r="P49" s="80"/>
      <c r="Q49" s="45"/>
      <c r="Y49" s="28" t="s">
        <v>456</v>
      </c>
      <c r="Z49" s="28" t="s">
        <v>404</v>
      </c>
    </row>
    <row r="50" spans="1:26" ht="13.5" customHeight="1" x14ac:dyDescent="0.15">
      <c r="A50" s="33"/>
      <c r="B50" s="10"/>
      <c r="C50" s="10"/>
      <c r="D50" s="10"/>
      <c r="E50" s="10"/>
      <c r="F50" s="97" t="s">
        <v>300</v>
      </c>
      <c r="G50" s="98"/>
      <c r="H50" s="80"/>
      <c r="I50" s="45"/>
      <c r="J50" s="97" t="s">
        <v>263</v>
      </c>
      <c r="K50" s="98"/>
      <c r="L50" s="80"/>
      <c r="M50" s="45"/>
      <c r="N50" s="146" t="s">
        <v>684</v>
      </c>
      <c r="O50" s="147"/>
      <c r="P50" s="80"/>
      <c r="Q50" s="45"/>
      <c r="Y50" s="28" t="s">
        <v>457</v>
      </c>
      <c r="Z50" s="28" t="s">
        <v>404</v>
      </c>
    </row>
    <row r="51" spans="1:26" ht="13.5" customHeight="1" x14ac:dyDescent="0.15">
      <c r="A51" s="33"/>
      <c r="B51" s="10"/>
      <c r="C51" s="10"/>
      <c r="D51" s="10"/>
      <c r="E51" s="10"/>
      <c r="F51" s="97" t="s">
        <v>228</v>
      </c>
      <c r="G51" s="98"/>
      <c r="H51" s="80"/>
      <c r="I51" s="45"/>
      <c r="J51" s="97" t="s">
        <v>266</v>
      </c>
      <c r="K51" s="98"/>
      <c r="L51" s="80"/>
      <c r="M51" s="45"/>
      <c r="N51" s="97"/>
      <c r="O51" s="98"/>
      <c r="P51" s="80"/>
      <c r="Q51" s="45"/>
    </row>
    <row r="52" spans="1:26" ht="13.5" customHeight="1" x14ac:dyDescent="0.15">
      <c r="A52" s="33"/>
      <c r="B52" s="10"/>
      <c r="C52" s="10"/>
      <c r="D52" s="10"/>
      <c r="E52" s="10"/>
      <c r="F52" s="97" t="s">
        <v>256</v>
      </c>
      <c r="G52" s="98"/>
      <c r="H52" s="80"/>
      <c r="I52" s="45"/>
      <c r="J52" s="97" t="s">
        <v>269</v>
      </c>
      <c r="K52" s="98"/>
      <c r="L52" s="80"/>
      <c r="M52" s="45"/>
      <c r="N52" s="97"/>
      <c r="O52" s="98"/>
      <c r="P52" s="80"/>
      <c r="Q52" s="45"/>
    </row>
    <row r="53" spans="1:26" ht="13.5" customHeight="1" x14ac:dyDescent="0.15">
      <c r="A53" s="33"/>
      <c r="B53" s="10"/>
      <c r="C53" s="10"/>
      <c r="D53" s="10"/>
      <c r="E53" s="10"/>
      <c r="F53" s="97" t="s">
        <v>673</v>
      </c>
      <c r="G53" s="98"/>
      <c r="H53" s="80"/>
      <c r="I53" s="45"/>
      <c r="J53" s="97" t="s">
        <v>272</v>
      </c>
      <c r="K53" s="98"/>
      <c r="L53" s="80"/>
      <c r="M53" s="45"/>
      <c r="N53" s="97"/>
      <c r="O53" s="98"/>
      <c r="P53" s="80"/>
      <c r="Q53" s="45"/>
    </row>
    <row r="54" spans="1:26" ht="13.5" customHeight="1" thickBot="1" x14ac:dyDescent="0.2">
      <c r="A54" s="33"/>
      <c r="B54" s="10"/>
      <c r="C54" s="10"/>
      <c r="D54" s="10"/>
      <c r="E54" s="10"/>
      <c r="F54" s="148" t="s">
        <v>262</v>
      </c>
      <c r="G54" s="149"/>
      <c r="H54" s="81"/>
      <c r="I54" s="47"/>
      <c r="J54" s="148" t="s">
        <v>275</v>
      </c>
      <c r="K54" s="149"/>
      <c r="L54" s="81"/>
      <c r="M54" s="47"/>
      <c r="N54" s="148"/>
      <c r="O54" s="149"/>
      <c r="P54" s="81"/>
      <c r="Q54" s="47"/>
    </row>
    <row r="55" spans="1:26" ht="11.25" customHeight="1" x14ac:dyDescent="0.15">
      <c r="A55" s="33"/>
      <c r="B55" s="10"/>
      <c r="C55" s="10"/>
      <c r="D55" s="10"/>
      <c r="E55" s="10"/>
      <c r="F55" s="10"/>
      <c r="G55" s="91" t="s">
        <v>669</v>
      </c>
      <c r="H55" s="91"/>
      <c r="I55" s="91"/>
      <c r="J55" s="91"/>
      <c r="K55" s="91"/>
      <c r="L55" s="91"/>
      <c r="M55" s="91"/>
      <c r="N55" s="91"/>
      <c r="O55" s="91"/>
      <c r="P55" s="91"/>
      <c r="Q55" s="91"/>
      <c r="Y55" s="28" t="s">
        <v>458</v>
      </c>
      <c r="Z55" s="28" t="s">
        <v>404</v>
      </c>
    </row>
    <row r="56" spans="1:26" ht="11.25" customHeight="1" thickBot="1" x14ac:dyDescent="0.2">
      <c r="A56" s="33"/>
      <c r="B56" s="10"/>
      <c r="C56" s="10"/>
      <c r="D56" s="10"/>
      <c r="E56" s="10"/>
      <c r="F56" s="10"/>
      <c r="G56" s="24"/>
      <c r="H56" s="24"/>
      <c r="I56" s="24"/>
      <c r="J56" s="24"/>
      <c r="K56" s="24"/>
      <c r="L56" s="24"/>
      <c r="M56" s="24"/>
      <c r="N56" s="24"/>
      <c r="O56" s="24"/>
      <c r="P56" s="24"/>
      <c r="Q56" s="24"/>
      <c r="Y56" s="28" t="s">
        <v>459</v>
      </c>
      <c r="Z56" s="28" t="s">
        <v>404</v>
      </c>
    </row>
    <row r="57" spans="1:26" ht="15" customHeight="1" x14ac:dyDescent="0.15">
      <c r="A57" s="33">
        <v>11</v>
      </c>
      <c r="B57" s="95" t="s">
        <v>623</v>
      </c>
      <c r="C57" s="95"/>
      <c r="D57" s="95"/>
      <c r="E57" s="96"/>
      <c r="F57" s="142" t="s">
        <v>622</v>
      </c>
      <c r="G57" s="143"/>
      <c r="H57" s="89" t="s">
        <v>250</v>
      </c>
      <c r="I57" s="90"/>
      <c r="J57" s="142" t="s">
        <v>622</v>
      </c>
      <c r="K57" s="143"/>
      <c r="L57" s="89" t="s">
        <v>250</v>
      </c>
      <c r="M57" s="90"/>
      <c r="N57" s="142" t="s">
        <v>622</v>
      </c>
      <c r="O57" s="143"/>
      <c r="P57" s="89" t="s">
        <v>250</v>
      </c>
      <c r="Q57" s="90"/>
      <c r="Y57" s="28" t="s">
        <v>460</v>
      </c>
      <c r="Z57" s="28" t="s">
        <v>404</v>
      </c>
    </row>
    <row r="58" spans="1:26" ht="15" customHeight="1" x14ac:dyDescent="0.15">
      <c r="A58" s="33"/>
      <c r="B58" s="95"/>
      <c r="C58" s="95"/>
      <c r="D58" s="95"/>
      <c r="E58" s="96"/>
      <c r="F58" s="97"/>
      <c r="G58" s="98"/>
      <c r="H58" s="79" t="s">
        <v>251</v>
      </c>
      <c r="I58" s="13" t="s">
        <v>252</v>
      </c>
      <c r="J58" s="97"/>
      <c r="K58" s="98"/>
      <c r="L58" s="79" t="s">
        <v>251</v>
      </c>
      <c r="M58" s="13" t="s">
        <v>252</v>
      </c>
      <c r="N58" s="97"/>
      <c r="O58" s="98"/>
      <c r="P58" s="79" t="s">
        <v>251</v>
      </c>
      <c r="Q58" s="13" t="s">
        <v>252</v>
      </c>
      <c r="Y58" s="28" t="s">
        <v>461</v>
      </c>
      <c r="Z58" s="28" t="s">
        <v>404</v>
      </c>
    </row>
    <row r="59" spans="1:26" ht="15" customHeight="1" x14ac:dyDescent="0.15">
      <c r="A59" s="33"/>
      <c r="B59" s="95"/>
      <c r="C59" s="95"/>
      <c r="D59" s="95"/>
      <c r="E59" s="96"/>
      <c r="F59" s="97" t="s">
        <v>253</v>
      </c>
      <c r="G59" s="98"/>
      <c r="H59" s="80"/>
      <c r="I59" s="45"/>
      <c r="J59" s="97" t="s">
        <v>265</v>
      </c>
      <c r="K59" s="98"/>
      <c r="L59" s="80"/>
      <c r="M59" s="45"/>
      <c r="N59" s="97" t="s">
        <v>278</v>
      </c>
      <c r="O59" s="98"/>
      <c r="P59" s="80"/>
      <c r="Q59" s="45"/>
      <c r="Y59" s="28" t="s">
        <v>462</v>
      </c>
      <c r="Z59" s="28" t="s">
        <v>404</v>
      </c>
    </row>
    <row r="60" spans="1:26" ht="15" customHeight="1" x14ac:dyDescent="0.15">
      <c r="A60" s="33"/>
      <c r="F60" s="97" t="s">
        <v>371</v>
      </c>
      <c r="G60" s="98"/>
      <c r="H60" s="80"/>
      <c r="I60" s="45"/>
      <c r="J60" s="97" t="s">
        <v>268</v>
      </c>
      <c r="K60" s="98"/>
      <c r="L60" s="80"/>
      <c r="M60" s="45"/>
      <c r="N60" s="97" t="s">
        <v>281</v>
      </c>
      <c r="O60" s="98"/>
      <c r="P60" s="80"/>
      <c r="Q60" s="45"/>
      <c r="Y60" s="28" t="s">
        <v>463</v>
      </c>
      <c r="Z60" s="28" t="s">
        <v>404</v>
      </c>
    </row>
    <row r="61" spans="1:26" ht="15" customHeight="1" x14ac:dyDescent="0.15">
      <c r="A61" s="33"/>
      <c r="B61" s="93" t="s">
        <v>255</v>
      </c>
      <c r="C61" s="94"/>
      <c r="D61" s="36"/>
      <c r="E61" s="10"/>
      <c r="F61" s="97" t="s">
        <v>259</v>
      </c>
      <c r="G61" s="98"/>
      <c r="H61" s="80"/>
      <c r="I61" s="45"/>
      <c r="J61" s="97" t="s">
        <v>271</v>
      </c>
      <c r="K61" s="98"/>
      <c r="L61" s="80"/>
      <c r="M61" s="45"/>
      <c r="N61" s="97" t="s">
        <v>284</v>
      </c>
      <c r="O61" s="98"/>
      <c r="P61" s="80"/>
      <c r="Q61" s="45"/>
      <c r="Y61" s="28" t="s">
        <v>464</v>
      </c>
      <c r="Z61" s="28" t="s">
        <v>404</v>
      </c>
    </row>
    <row r="62" spans="1:26" ht="15" customHeight="1" x14ac:dyDescent="0.15">
      <c r="A62" s="33"/>
      <c r="B62" s="46" t="s">
        <v>374</v>
      </c>
      <c r="C62" s="46">
        <f>SUM(H59:H76)+SUM(L59:L76)+SUM(P59:P76)</f>
        <v>0</v>
      </c>
      <c r="D62" s="10" t="s">
        <v>591</v>
      </c>
      <c r="F62" s="97" t="s">
        <v>261</v>
      </c>
      <c r="G62" s="98"/>
      <c r="H62" s="80"/>
      <c r="I62" s="45"/>
      <c r="J62" s="97" t="s">
        <v>274</v>
      </c>
      <c r="K62" s="98"/>
      <c r="L62" s="80"/>
      <c r="M62" s="45"/>
      <c r="N62" s="97" t="s">
        <v>287</v>
      </c>
      <c r="O62" s="98"/>
      <c r="P62" s="80"/>
      <c r="Q62" s="45"/>
      <c r="Y62" s="28" t="s">
        <v>465</v>
      </c>
      <c r="Z62" s="28" t="s">
        <v>404</v>
      </c>
    </row>
    <row r="63" spans="1:26" ht="15" customHeight="1" x14ac:dyDescent="0.15">
      <c r="A63" s="33"/>
      <c r="B63" s="46" t="s">
        <v>375</v>
      </c>
      <c r="C63" s="46">
        <f>SUM(I59:I76)+SUM(M59:M76)+SUM(Q59:Q76)</f>
        <v>0</v>
      </c>
      <c r="D63" s="10" t="s">
        <v>591</v>
      </c>
      <c r="F63" s="97" t="s">
        <v>264</v>
      </c>
      <c r="G63" s="98"/>
      <c r="H63" s="80"/>
      <c r="I63" s="45"/>
      <c r="J63" s="97" t="s">
        <v>277</v>
      </c>
      <c r="K63" s="98"/>
      <c r="L63" s="80"/>
      <c r="M63" s="45"/>
      <c r="N63" s="97" t="s">
        <v>290</v>
      </c>
      <c r="O63" s="98"/>
      <c r="P63" s="80"/>
      <c r="Q63" s="45"/>
      <c r="Y63" s="28" t="s">
        <v>466</v>
      </c>
      <c r="Z63" s="28" t="s">
        <v>404</v>
      </c>
    </row>
    <row r="64" spans="1:26" ht="15" customHeight="1" x14ac:dyDescent="0.15">
      <c r="A64" s="33"/>
      <c r="B64" s="10"/>
      <c r="C64" s="10"/>
      <c r="D64" s="10"/>
      <c r="E64" s="10"/>
      <c r="F64" s="97" t="s">
        <v>267</v>
      </c>
      <c r="G64" s="98"/>
      <c r="H64" s="80"/>
      <c r="I64" s="45"/>
      <c r="J64" s="97" t="s">
        <v>280</v>
      </c>
      <c r="K64" s="98"/>
      <c r="L64" s="80"/>
      <c r="M64" s="45"/>
      <c r="N64" s="97" t="s">
        <v>293</v>
      </c>
      <c r="O64" s="98"/>
      <c r="P64" s="80"/>
      <c r="Q64" s="45"/>
      <c r="Y64" s="28" t="s">
        <v>467</v>
      </c>
      <c r="Z64" s="28" t="s">
        <v>404</v>
      </c>
    </row>
    <row r="65" spans="1:26" ht="15" customHeight="1" x14ac:dyDescent="0.15">
      <c r="A65" s="33"/>
      <c r="B65" s="10"/>
      <c r="C65" s="10"/>
      <c r="D65" s="10"/>
      <c r="E65" s="10"/>
      <c r="F65" s="97" t="s">
        <v>270</v>
      </c>
      <c r="G65" s="98"/>
      <c r="H65" s="80"/>
      <c r="I65" s="45"/>
      <c r="J65" s="97" t="s">
        <v>283</v>
      </c>
      <c r="K65" s="98"/>
      <c r="L65" s="80"/>
      <c r="M65" s="45"/>
      <c r="N65" s="144" t="s">
        <v>685</v>
      </c>
      <c r="O65" s="145"/>
      <c r="P65" s="80"/>
      <c r="Q65" s="45"/>
      <c r="Y65" s="28" t="s">
        <v>468</v>
      </c>
      <c r="Z65" s="28" t="s">
        <v>404</v>
      </c>
    </row>
    <row r="66" spans="1:26" ht="15" customHeight="1" x14ac:dyDescent="0.15">
      <c r="A66" s="33"/>
      <c r="B66" s="10"/>
      <c r="C66" s="10"/>
      <c r="D66" s="10"/>
      <c r="E66" s="10"/>
      <c r="F66" s="97" t="s">
        <v>273</v>
      </c>
      <c r="G66" s="98"/>
      <c r="H66" s="80"/>
      <c r="I66" s="45"/>
      <c r="J66" s="97" t="s">
        <v>286</v>
      </c>
      <c r="K66" s="98"/>
      <c r="L66" s="80"/>
      <c r="M66" s="45"/>
      <c r="N66" s="144" t="s">
        <v>674</v>
      </c>
      <c r="O66" s="145"/>
      <c r="P66" s="80"/>
      <c r="Q66" s="45"/>
      <c r="Y66" s="28" t="s">
        <v>469</v>
      </c>
      <c r="Z66" s="28" t="s">
        <v>404</v>
      </c>
    </row>
    <row r="67" spans="1:26" ht="15" customHeight="1" x14ac:dyDescent="0.15">
      <c r="A67" s="33"/>
      <c r="B67" s="10"/>
      <c r="C67" s="10"/>
      <c r="D67" s="10"/>
      <c r="E67" s="10"/>
      <c r="F67" s="97" t="s">
        <v>276</v>
      </c>
      <c r="G67" s="98"/>
      <c r="H67" s="80"/>
      <c r="I67" s="45"/>
      <c r="J67" s="97" t="s">
        <v>289</v>
      </c>
      <c r="K67" s="98"/>
      <c r="L67" s="80"/>
      <c r="M67" s="45"/>
      <c r="N67" s="144" t="s">
        <v>675</v>
      </c>
      <c r="O67" s="145"/>
      <c r="P67" s="80"/>
      <c r="Q67" s="45"/>
      <c r="Y67" s="28" t="s">
        <v>470</v>
      </c>
      <c r="Z67" s="28" t="s">
        <v>404</v>
      </c>
    </row>
    <row r="68" spans="1:26" ht="15" customHeight="1" x14ac:dyDescent="0.15">
      <c r="A68" s="33"/>
      <c r="B68" s="10"/>
      <c r="C68" s="10"/>
      <c r="D68" s="10"/>
      <c r="E68" s="10"/>
      <c r="F68" s="97" t="s">
        <v>279</v>
      </c>
      <c r="G68" s="98"/>
      <c r="H68" s="80"/>
      <c r="I68" s="45"/>
      <c r="J68" s="97" t="s">
        <v>292</v>
      </c>
      <c r="K68" s="98"/>
      <c r="L68" s="80"/>
      <c r="M68" s="45"/>
      <c r="N68" s="144" t="s">
        <v>676</v>
      </c>
      <c r="O68" s="145"/>
      <c r="P68" s="80"/>
      <c r="Q68" s="45"/>
      <c r="Y68" s="28" t="s">
        <v>471</v>
      </c>
      <c r="Z68" s="28" t="s">
        <v>404</v>
      </c>
    </row>
    <row r="69" spans="1:26" ht="15" customHeight="1" x14ac:dyDescent="0.15">
      <c r="A69" s="33"/>
      <c r="F69" s="97" t="s">
        <v>282</v>
      </c>
      <c r="G69" s="98"/>
      <c r="H69" s="80"/>
      <c r="I69" s="45"/>
      <c r="J69" s="97" t="s">
        <v>295</v>
      </c>
      <c r="K69" s="98"/>
      <c r="L69" s="80"/>
      <c r="M69" s="45"/>
      <c r="N69" s="144" t="s">
        <v>677</v>
      </c>
      <c r="O69" s="145"/>
      <c r="P69" s="80"/>
      <c r="Q69" s="45"/>
      <c r="Y69" s="28" t="s">
        <v>472</v>
      </c>
      <c r="Z69" s="28" t="s">
        <v>404</v>
      </c>
    </row>
    <row r="70" spans="1:26" ht="15" customHeight="1" x14ac:dyDescent="0.15">
      <c r="A70" s="33"/>
      <c r="F70" s="97" t="s">
        <v>285</v>
      </c>
      <c r="G70" s="98"/>
      <c r="H70" s="80"/>
      <c r="I70" s="45"/>
      <c r="J70" s="97" t="s">
        <v>297</v>
      </c>
      <c r="K70" s="98"/>
      <c r="L70" s="80"/>
      <c r="M70" s="45"/>
      <c r="N70" s="144" t="s">
        <v>678</v>
      </c>
      <c r="O70" s="145"/>
      <c r="P70" s="80"/>
      <c r="Q70" s="45"/>
      <c r="Y70" s="28" t="s">
        <v>473</v>
      </c>
      <c r="Z70" s="28" t="s">
        <v>404</v>
      </c>
    </row>
    <row r="71" spans="1:26" ht="15" customHeight="1" x14ac:dyDescent="0.15">
      <c r="A71" s="33"/>
      <c r="F71" s="97" t="s">
        <v>288</v>
      </c>
      <c r="G71" s="98"/>
      <c r="H71" s="80"/>
      <c r="I71" s="45"/>
      <c r="J71" s="97" t="s">
        <v>299</v>
      </c>
      <c r="K71" s="98"/>
      <c r="L71" s="80"/>
      <c r="M71" s="45"/>
      <c r="N71" s="144" t="s">
        <v>679</v>
      </c>
      <c r="O71" s="145"/>
      <c r="P71" s="80"/>
      <c r="Q71" s="45"/>
      <c r="Y71" s="28" t="s">
        <v>474</v>
      </c>
      <c r="Z71" s="28" t="s">
        <v>404</v>
      </c>
    </row>
    <row r="72" spans="1:26" ht="15" customHeight="1" x14ac:dyDescent="0.15">
      <c r="A72" s="33"/>
      <c r="B72" s="10"/>
      <c r="C72" s="10"/>
      <c r="D72" s="10"/>
      <c r="E72" s="10"/>
      <c r="F72" s="97" t="s">
        <v>291</v>
      </c>
      <c r="G72" s="98"/>
      <c r="H72" s="80"/>
      <c r="I72" s="45"/>
      <c r="J72" s="97" t="s">
        <v>301</v>
      </c>
      <c r="K72" s="98"/>
      <c r="L72" s="80"/>
      <c r="M72" s="45"/>
      <c r="N72" s="144" t="s">
        <v>680</v>
      </c>
      <c r="O72" s="145"/>
      <c r="P72" s="80"/>
      <c r="Q72" s="45"/>
      <c r="Y72" s="28" t="s">
        <v>475</v>
      </c>
      <c r="Z72" s="28" t="s">
        <v>404</v>
      </c>
    </row>
    <row r="73" spans="1:26" ht="15" customHeight="1" x14ac:dyDescent="0.15">
      <c r="A73" s="33"/>
      <c r="B73" s="44"/>
      <c r="C73" s="44"/>
      <c r="D73" s="44"/>
      <c r="E73" s="10"/>
      <c r="F73" s="97" t="s">
        <v>294</v>
      </c>
      <c r="G73" s="98"/>
      <c r="H73" s="80"/>
      <c r="I73" s="45"/>
      <c r="J73" s="97" t="s">
        <v>254</v>
      </c>
      <c r="K73" s="98"/>
      <c r="L73" s="80"/>
      <c r="M73" s="45"/>
      <c r="N73" s="146" t="s">
        <v>681</v>
      </c>
      <c r="O73" s="147"/>
      <c r="P73" s="80"/>
      <c r="Q73" s="45"/>
      <c r="Y73" s="28" t="s">
        <v>476</v>
      </c>
      <c r="Z73" s="28" t="s">
        <v>404</v>
      </c>
    </row>
    <row r="74" spans="1:26" ht="15" customHeight="1" x14ac:dyDescent="0.15">
      <c r="A74" s="33"/>
      <c r="B74" s="36"/>
      <c r="C74" s="36"/>
      <c r="D74" s="36"/>
      <c r="E74" s="10"/>
      <c r="F74" s="97" t="s">
        <v>296</v>
      </c>
      <c r="G74" s="98"/>
      <c r="H74" s="80"/>
      <c r="I74" s="45"/>
      <c r="J74" s="97" t="s">
        <v>257</v>
      </c>
      <c r="K74" s="98"/>
      <c r="L74" s="80"/>
      <c r="M74" s="45"/>
      <c r="N74" s="146" t="s">
        <v>682</v>
      </c>
      <c r="O74" s="147"/>
      <c r="P74" s="80"/>
      <c r="Q74" s="45"/>
      <c r="Y74" s="28" t="s">
        <v>477</v>
      </c>
      <c r="Z74" s="28" t="s">
        <v>404</v>
      </c>
    </row>
    <row r="75" spans="1:26" ht="15" customHeight="1" x14ac:dyDescent="0.15">
      <c r="A75" s="33"/>
      <c r="B75" s="36"/>
      <c r="C75" s="36"/>
      <c r="D75" s="36"/>
      <c r="E75" s="10"/>
      <c r="F75" s="97" t="s">
        <v>298</v>
      </c>
      <c r="G75" s="98"/>
      <c r="H75" s="80"/>
      <c r="I75" s="45"/>
      <c r="J75" s="97" t="s">
        <v>260</v>
      </c>
      <c r="K75" s="98"/>
      <c r="L75" s="80"/>
      <c r="M75" s="45"/>
      <c r="N75" s="146" t="s">
        <v>683</v>
      </c>
      <c r="O75" s="147"/>
      <c r="P75" s="80"/>
      <c r="Q75" s="45"/>
      <c r="Y75" s="28" t="s">
        <v>478</v>
      </c>
      <c r="Z75" s="28" t="s">
        <v>404</v>
      </c>
    </row>
    <row r="76" spans="1:26" ht="15" customHeight="1" x14ac:dyDescent="0.15">
      <c r="A76" s="33"/>
      <c r="B76" s="10"/>
      <c r="C76" s="10"/>
      <c r="D76" s="10"/>
      <c r="E76" s="10"/>
      <c r="F76" s="97" t="s">
        <v>300</v>
      </c>
      <c r="G76" s="98"/>
      <c r="H76" s="80"/>
      <c r="I76" s="45"/>
      <c r="J76" s="97" t="s">
        <v>263</v>
      </c>
      <c r="K76" s="98"/>
      <c r="L76" s="80"/>
      <c r="M76" s="45"/>
      <c r="N76" s="146" t="s">
        <v>684</v>
      </c>
      <c r="O76" s="147"/>
      <c r="P76" s="80"/>
      <c r="Q76" s="45"/>
      <c r="Y76" s="28" t="s">
        <v>479</v>
      </c>
      <c r="Z76" s="28" t="s">
        <v>404</v>
      </c>
    </row>
    <row r="77" spans="1:26" ht="15" customHeight="1" x14ac:dyDescent="0.15">
      <c r="A77" s="33"/>
      <c r="B77" s="10"/>
      <c r="C77" s="10"/>
      <c r="D77" s="10"/>
      <c r="E77" s="10"/>
      <c r="F77" s="97" t="s">
        <v>228</v>
      </c>
      <c r="G77" s="98"/>
      <c r="H77" s="80"/>
      <c r="I77" s="45"/>
      <c r="J77" s="97" t="s">
        <v>266</v>
      </c>
      <c r="K77" s="98"/>
      <c r="L77" s="80"/>
      <c r="M77" s="45"/>
      <c r="N77" s="97"/>
      <c r="O77" s="98"/>
      <c r="P77" s="80"/>
      <c r="Q77" s="45"/>
    </row>
    <row r="78" spans="1:26" ht="15" customHeight="1" x14ac:dyDescent="0.15">
      <c r="A78" s="33"/>
      <c r="B78" s="10"/>
      <c r="C78" s="10"/>
      <c r="D78" s="10"/>
      <c r="E78" s="10"/>
      <c r="F78" s="97" t="s">
        <v>256</v>
      </c>
      <c r="G78" s="98"/>
      <c r="H78" s="80"/>
      <c r="I78" s="45"/>
      <c r="J78" s="97" t="s">
        <v>269</v>
      </c>
      <c r="K78" s="98"/>
      <c r="L78" s="80"/>
      <c r="M78" s="45"/>
      <c r="N78" s="97"/>
      <c r="O78" s="98"/>
      <c r="P78" s="80"/>
      <c r="Q78" s="45"/>
    </row>
    <row r="79" spans="1:26" ht="15" customHeight="1" x14ac:dyDescent="0.15">
      <c r="A79" s="33"/>
      <c r="B79" s="10"/>
      <c r="C79" s="10"/>
      <c r="D79" s="10"/>
      <c r="E79" s="10"/>
      <c r="F79" s="97" t="s">
        <v>673</v>
      </c>
      <c r="G79" s="98"/>
      <c r="H79" s="80"/>
      <c r="I79" s="45"/>
      <c r="J79" s="97" t="s">
        <v>272</v>
      </c>
      <c r="K79" s="98"/>
      <c r="L79" s="80"/>
      <c r="M79" s="45"/>
      <c r="N79" s="97"/>
      <c r="O79" s="98"/>
      <c r="P79" s="80"/>
      <c r="Q79" s="45"/>
    </row>
    <row r="80" spans="1:26" ht="15" customHeight="1" thickBot="1" x14ac:dyDescent="0.2">
      <c r="A80" s="33"/>
      <c r="B80" s="10"/>
      <c r="C80" s="10"/>
      <c r="D80" s="10"/>
      <c r="E80" s="10"/>
      <c r="F80" s="148" t="s">
        <v>262</v>
      </c>
      <c r="G80" s="149"/>
      <c r="H80" s="81"/>
      <c r="I80" s="47"/>
      <c r="J80" s="148" t="s">
        <v>275</v>
      </c>
      <c r="K80" s="149"/>
      <c r="L80" s="81"/>
      <c r="M80" s="47"/>
      <c r="N80" s="148"/>
      <c r="O80" s="149"/>
      <c r="P80" s="81"/>
      <c r="Q80" s="47"/>
    </row>
    <row r="81" spans="1:26" ht="18.75" customHeight="1" x14ac:dyDescent="0.15">
      <c r="A81" s="33"/>
      <c r="B81" s="10"/>
      <c r="C81" s="10"/>
      <c r="D81" s="10"/>
      <c r="E81" s="10"/>
      <c r="F81" s="10"/>
      <c r="G81" s="91" t="s">
        <v>669</v>
      </c>
      <c r="H81" s="91"/>
      <c r="I81" s="91"/>
      <c r="J81" s="91"/>
      <c r="K81" s="91"/>
      <c r="L81" s="91"/>
      <c r="M81" s="91"/>
      <c r="N81" s="91"/>
      <c r="O81" s="91"/>
      <c r="P81" s="91"/>
      <c r="Q81" s="91"/>
      <c r="Y81" s="28" t="s">
        <v>480</v>
      </c>
      <c r="Z81" s="28" t="s">
        <v>404</v>
      </c>
    </row>
    <row r="82" spans="1:26" ht="11.25" customHeight="1" x14ac:dyDescent="0.15">
      <c r="A82" s="48"/>
      <c r="G82" s="24"/>
      <c r="H82" s="24"/>
      <c r="I82" s="24"/>
      <c r="J82" s="24"/>
      <c r="K82" s="24"/>
      <c r="L82" s="24"/>
      <c r="M82" s="24"/>
      <c r="N82" s="24"/>
      <c r="O82" s="24"/>
      <c r="P82" s="24"/>
      <c r="Q82" s="24"/>
      <c r="Y82" s="28" t="s">
        <v>573</v>
      </c>
      <c r="Z82" s="28" t="s">
        <v>404</v>
      </c>
    </row>
    <row r="83" spans="1:26" ht="18.75" customHeight="1" x14ac:dyDescent="0.15">
      <c r="A83" s="48">
        <v>12</v>
      </c>
      <c r="B83" s="28" t="s">
        <v>380</v>
      </c>
      <c r="F83" s="125"/>
      <c r="G83" s="126"/>
      <c r="H83" s="126"/>
      <c r="I83" s="127"/>
      <c r="J83" s="49"/>
      <c r="T83" s="34" t="s">
        <v>606</v>
      </c>
      <c r="U83" s="28" t="s">
        <v>322</v>
      </c>
      <c r="Y83" s="28" t="s">
        <v>411</v>
      </c>
      <c r="Z83" s="28" t="s">
        <v>404</v>
      </c>
    </row>
    <row r="84" spans="1:26" ht="11.25" customHeight="1" x14ac:dyDescent="0.15">
      <c r="A84" s="48"/>
      <c r="G84" s="50"/>
      <c r="H84" s="24"/>
      <c r="L84" s="24"/>
      <c r="M84" s="24"/>
      <c r="N84" s="24"/>
      <c r="O84" s="24"/>
      <c r="P84" s="24"/>
      <c r="Q84" s="24"/>
      <c r="T84" s="34"/>
      <c r="U84" s="28" t="s">
        <v>323</v>
      </c>
      <c r="Y84" s="28" t="s">
        <v>412</v>
      </c>
      <c r="Z84" s="28" t="s">
        <v>404</v>
      </c>
    </row>
    <row r="85" spans="1:26" ht="18.75" customHeight="1" x14ac:dyDescent="0.15">
      <c r="A85" s="48">
        <v>13</v>
      </c>
      <c r="B85" s="28" t="s">
        <v>381</v>
      </c>
      <c r="E85" s="51"/>
      <c r="F85" s="150"/>
      <c r="G85" s="151"/>
      <c r="H85" s="28" t="s">
        <v>258</v>
      </c>
      <c r="L85" s="3"/>
      <c r="M85" s="3"/>
      <c r="N85" s="3"/>
      <c r="O85" s="3"/>
      <c r="P85" s="3"/>
      <c r="Q85" s="3"/>
      <c r="Y85" s="28" t="s">
        <v>574</v>
      </c>
      <c r="Z85" s="28" t="s">
        <v>404</v>
      </c>
    </row>
    <row r="86" spans="1:26" ht="11.25" customHeight="1" x14ac:dyDescent="0.15">
      <c r="A86" s="48"/>
      <c r="E86" s="50"/>
      <c r="F86" s="50"/>
      <c r="G86" s="3"/>
      <c r="H86" s="3"/>
      <c r="I86" s="3"/>
      <c r="J86" s="3"/>
      <c r="K86" s="3"/>
      <c r="L86" s="3"/>
      <c r="M86" s="3"/>
      <c r="N86" s="3"/>
      <c r="O86" s="3"/>
      <c r="P86" s="3"/>
      <c r="Q86" s="3"/>
      <c r="T86" s="34"/>
      <c r="Y86" s="28" t="s">
        <v>575</v>
      </c>
      <c r="Z86" s="28" t="s">
        <v>404</v>
      </c>
    </row>
    <row r="87" spans="1:26" ht="18.75" customHeight="1" x14ac:dyDescent="0.15">
      <c r="A87" s="48">
        <v>14</v>
      </c>
      <c r="B87" s="28" t="s">
        <v>382</v>
      </c>
      <c r="E87" s="50"/>
      <c r="F87" s="125"/>
      <c r="G87" s="126"/>
      <c r="H87" s="126"/>
      <c r="I87" s="127"/>
      <c r="J87" s="49"/>
      <c r="K87" s="3"/>
      <c r="L87" s="3"/>
      <c r="M87" s="3"/>
      <c r="N87" s="3"/>
      <c r="O87" s="3"/>
      <c r="P87" s="3"/>
      <c r="Q87" s="3"/>
      <c r="T87" s="34" t="s">
        <v>607</v>
      </c>
      <c r="U87" s="28" t="s">
        <v>324</v>
      </c>
      <c r="Y87" s="28" t="s">
        <v>576</v>
      </c>
      <c r="Z87" s="28" t="s">
        <v>362</v>
      </c>
    </row>
    <row r="88" spans="1:26" ht="11.25" customHeight="1" x14ac:dyDescent="0.15">
      <c r="A88" s="48"/>
      <c r="E88" s="50"/>
      <c r="F88" s="50"/>
      <c r="G88" s="3"/>
      <c r="H88" s="3"/>
      <c r="I88" s="3"/>
      <c r="J88" s="3"/>
      <c r="K88" s="3"/>
      <c r="L88" s="3"/>
      <c r="M88" s="3"/>
      <c r="N88" s="3"/>
      <c r="O88" s="3"/>
      <c r="P88" s="3"/>
      <c r="Q88" s="3"/>
      <c r="T88" s="34"/>
      <c r="U88" s="28" t="s">
        <v>325</v>
      </c>
      <c r="Y88" s="28" t="s">
        <v>577</v>
      </c>
      <c r="Z88" s="28" t="s">
        <v>362</v>
      </c>
    </row>
    <row r="89" spans="1:26" ht="18.75" customHeight="1" x14ac:dyDescent="0.15">
      <c r="A89" s="48">
        <v>15</v>
      </c>
      <c r="B89" s="87" t="s">
        <v>383</v>
      </c>
      <c r="C89" s="88"/>
      <c r="D89" s="92" t="s">
        <v>302</v>
      </c>
      <c r="E89" s="92"/>
      <c r="F89" s="92"/>
      <c r="G89" s="92"/>
      <c r="H89" s="92"/>
      <c r="I89" s="92"/>
      <c r="J89" s="17"/>
      <c r="L89" s="92" t="s">
        <v>303</v>
      </c>
      <c r="M89" s="92"/>
      <c r="N89" s="92"/>
      <c r="O89" s="92"/>
      <c r="P89" s="92"/>
      <c r="Q89" s="92"/>
      <c r="T89" s="34"/>
      <c r="U89" s="28" t="s">
        <v>315</v>
      </c>
      <c r="Y89" s="28" t="s">
        <v>578</v>
      </c>
      <c r="Z89" s="28" t="s">
        <v>362</v>
      </c>
    </row>
    <row r="90" spans="1:26" ht="11.25" customHeight="1" x14ac:dyDescent="0.15">
      <c r="A90" s="48"/>
      <c r="D90" s="92" t="s">
        <v>622</v>
      </c>
      <c r="E90" s="92"/>
      <c r="F90" s="92"/>
      <c r="G90" s="14" t="s">
        <v>304</v>
      </c>
      <c r="H90" s="14" t="s">
        <v>305</v>
      </c>
      <c r="I90" s="14" t="s">
        <v>306</v>
      </c>
      <c r="J90" s="116" t="s">
        <v>307</v>
      </c>
      <c r="K90" s="117"/>
      <c r="L90" s="92" t="s">
        <v>622</v>
      </c>
      <c r="M90" s="92"/>
      <c r="N90" s="92"/>
      <c r="O90" s="14" t="s">
        <v>304</v>
      </c>
      <c r="P90" s="14" t="s">
        <v>305</v>
      </c>
      <c r="Q90" s="14" t="s">
        <v>306</v>
      </c>
      <c r="Y90" s="28" t="s">
        <v>481</v>
      </c>
      <c r="Z90" s="28" t="s">
        <v>405</v>
      </c>
    </row>
    <row r="91" spans="1:26" ht="11.25" customHeight="1" x14ac:dyDescent="0.15">
      <c r="A91" s="48"/>
      <c r="D91" s="92" t="s">
        <v>236</v>
      </c>
      <c r="E91" s="92"/>
      <c r="F91" s="92"/>
      <c r="G91" s="6"/>
      <c r="H91" s="6"/>
      <c r="I91" s="6"/>
      <c r="J91" s="116"/>
      <c r="K91" s="117"/>
      <c r="L91" s="92" t="s">
        <v>236</v>
      </c>
      <c r="M91" s="92"/>
      <c r="N91" s="92"/>
      <c r="O91" s="8"/>
      <c r="P91" s="8"/>
      <c r="Q91" s="8"/>
      <c r="Y91" s="28" t="s">
        <v>482</v>
      </c>
      <c r="Z91" s="28" t="s">
        <v>405</v>
      </c>
    </row>
    <row r="92" spans="1:26" ht="11.25" customHeight="1" x14ac:dyDescent="0.15">
      <c r="A92" s="48"/>
      <c r="D92" s="92" t="s">
        <v>237</v>
      </c>
      <c r="E92" s="92"/>
      <c r="F92" s="92"/>
      <c r="G92" s="6"/>
      <c r="H92" s="6"/>
      <c r="I92" s="6"/>
      <c r="J92" s="116"/>
      <c r="K92" s="117"/>
      <c r="L92" s="92" t="s">
        <v>237</v>
      </c>
      <c r="M92" s="92"/>
      <c r="N92" s="92"/>
      <c r="O92" s="8"/>
      <c r="P92" s="8"/>
      <c r="Q92" s="8"/>
      <c r="Y92" s="28" t="s">
        <v>483</v>
      </c>
      <c r="Z92" s="28" t="s">
        <v>405</v>
      </c>
    </row>
    <row r="93" spans="1:26" ht="11.25" customHeight="1" x14ac:dyDescent="0.15">
      <c r="A93" s="48"/>
      <c r="D93" s="92" t="s">
        <v>228</v>
      </c>
      <c r="E93" s="92"/>
      <c r="F93" s="92"/>
      <c r="G93" s="6"/>
      <c r="H93" s="6"/>
      <c r="I93" s="6"/>
      <c r="J93" s="116"/>
      <c r="K93" s="117"/>
      <c r="L93" s="92" t="s">
        <v>228</v>
      </c>
      <c r="M93" s="92"/>
      <c r="N93" s="92"/>
      <c r="O93" s="6"/>
      <c r="P93" s="6"/>
      <c r="Q93" s="6"/>
      <c r="Y93" s="28" t="s">
        <v>484</v>
      </c>
      <c r="Z93" s="28" t="s">
        <v>405</v>
      </c>
    </row>
    <row r="94" spans="1:26" ht="11.25" customHeight="1" x14ac:dyDescent="0.15">
      <c r="A94" s="48"/>
      <c r="D94" s="92" t="s">
        <v>232</v>
      </c>
      <c r="E94" s="92"/>
      <c r="F94" s="92"/>
      <c r="G94" s="6"/>
      <c r="H94" s="6"/>
      <c r="I94" s="6"/>
      <c r="J94" s="116" t="s">
        <v>393</v>
      </c>
      <c r="K94" s="117"/>
      <c r="L94" s="92" t="s">
        <v>232</v>
      </c>
      <c r="M94" s="92"/>
      <c r="N94" s="92"/>
      <c r="O94" s="6"/>
      <c r="P94" s="6"/>
      <c r="Q94" s="6"/>
      <c r="Y94" s="28" t="s">
        <v>363</v>
      </c>
      <c r="Z94" s="28" t="s">
        <v>405</v>
      </c>
    </row>
    <row r="95" spans="1:26" ht="11.25" customHeight="1" x14ac:dyDescent="0.15">
      <c r="A95" s="48"/>
      <c r="D95" s="92" t="s">
        <v>234</v>
      </c>
      <c r="E95" s="92"/>
      <c r="F95" s="92"/>
      <c r="G95" s="6"/>
      <c r="H95" s="6"/>
      <c r="I95" s="6"/>
      <c r="J95" s="116"/>
      <c r="K95" s="117"/>
      <c r="L95" s="92" t="s">
        <v>234</v>
      </c>
      <c r="M95" s="92"/>
      <c r="N95" s="92"/>
      <c r="O95" s="6"/>
      <c r="P95" s="6"/>
      <c r="Q95" s="6"/>
      <c r="Y95" s="28" t="s">
        <v>485</v>
      </c>
      <c r="Z95" s="28" t="s">
        <v>405</v>
      </c>
    </row>
    <row r="96" spans="1:26" ht="11.25" customHeight="1" x14ac:dyDescent="0.15">
      <c r="A96" s="48"/>
      <c r="D96" s="92" t="s">
        <v>227</v>
      </c>
      <c r="E96" s="92"/>
      <c r="F96" s="92"/>
      <c r="G96" s="6"/>
      <c r="H96" s="6"/>
      <c r="I96" s="6"/>
      <c r="J96" s="116"/>
      <c r="K96" s="117"/>
      <c r="L96" s="92" t="s">
        <v>227</v>
      </c>
      <c r="M96" s="92"/>
      <c r="N96" s="92"/>
      <c r="O96" s="6"/>
      <c r="P96" s="6"/>
      <c r="Q96" s="6"/>
      <c r="T96" s="34"/>
      <c r="Y96" s="28" t="s">
        <v>486</v>
      </c>
      <c r="Z96" s="28" t="s">
        <v>364</v>
      </c>
    </row>
    <row r="97" spans="1:26" ht="11.25" customHeight="1" x14ac:dyDescent="0.15">
      <c r="A97" s="48"/>
      <c r="D97" s="92" t="s">
        <v>238</v>
      </c>
      <c r="E97" s="92"/>
      <c r="F97" s="92"/>
      <c r="G97" s="6"/>
      <c r="H97" s="8"/>
      <c r="I97" s="8"/>
      <c r="J97" s="116"/>
      <c r="K97" s="117"/>
      <c r="L97" s="92" t="s">
        <v>238</v>
      </c>
      <c r="M97" s="92"/>
      <c r="N97" s="92"/>
      <c r="O97" s="6"/>
      <c r="P97" s="8"/>
      <c r="Q97" s="8"/>
      <c r="T97" s="34"/>
      <c r="Y97" s="28" t="s">
        <v>487</v>
      </c>
      <c r="Z97" s="28" t="s">
        <v>364</v>
      </c>
    </row>
    <row r="98" spans="1:26" ht="11.25" customHeight="1" x14ac:dyDescent="0.15">
      <c r="A98" s="48"/>
      <c r="D98" s="92" t="s">
        <v>239</v>
      </c>
      <c r="E98" s="92"/>
      <c r="F98" s="92"/>
      <c r="G98" s="6"/>
      <c r="H98" s="6"/>
      <c r="I98" s="6"/>
      <c r="J98" s="18"/>
      <c r="L98" s="92" t="s">
        <v>239</v>
      </c>
      <c r="M98" s="92"/>
      <c r="N98" s="92"/>
      <c r="O98" s="6"/>
      <c r="P98" s="6"/>
      <c r="Q98" s="6"/>
      <c r="T98" s="34"/>
      <c r="Y98" s="28" t="s">
        <v>488</v>
      </c>
      <c r="Z98" s="28" t="s">
        <v>364</v>
      </c>
    </row>
    <row r="99" spans="1:26" ht="11.25" customHeight="1" x14ac:dyDescent="0.15">
      <c r="A99" s="48"/>
      <c r="D99" s="92" t="s">
        <v>240</v>
      </c>
      <c r="E99" s="92"/>
      <c r="F99" s="92"/>
      <c r="G99" s="6"/>
      <c r="H99" s="8"/>
      <c r="I99" s="8"/>
      <c r="J99" s="19"/>
      <c r="L99" s="92" t="s">
        <v>240</v>
      </c>
      <c r="M99" s="92"/>
      <c r="N99" s="92"/>
      <c r="O99" s="6"/>
      <c r="P99" s="8"/>
      <c r="Q99" s="8"/>
      <c r="T99" s="34"/>
      <c r="Y99" s="28" t="s">
        <v>489</v>
      </c>
      <c r="Z99" s="28" t="s">
        <v>364</v>
      </c>
    </row>
    <row r="100" spans="1:26" ht="11.25" customHeight="1" x14ac:dyDescent="0.15">
      <c r="A100" s="48"/>
      <c r="D100" s="92" t="s">
        <v>241</v>
      </c>
      <c r="E100" s="92"/>
      <c r="F100" s="92"/>
      <c r="G100" s="6"/>
      <c r="H100" s="6"/>
      <c r="I100" s="6"/>
      <c r="J100" s="18"/>
      <c r="L100" s="92" t="s">
        <v>241</v>
      </c>
      <c r="M100" s="92"/>
      <c r="N100" s="92"/>
      <c r="O100" s="6"/>
      <c r="P100" s="6"/>
      <c r="Q100" s="6"/>
      <c r="T100" s="34"/>
      <c r="Y100" s="28" t="s">
        <v>490</v>
      </c>
      <c r="Z100" s="28" t="s">
        <v>364</v>
      </c>
    </row>
    <row r="101" spans="1:26" ht="11.25" customHeight="1" x14ac:dyDescent="0.15">
      <c r="A101" s="48"/>
      <c r="D101" s="92" t="s">
        <v>242</v>
      </c>
      <c r="E101" s="92"/>
      <c r="F101" s="92"/>
      <c r="G101" s="6"/>
      <c r="H101" s="6"/>
      <c r="I101" s="6"/>
      <c r="J101" s="18"/>
      <c r="L101" s="92" t="s">
        <v>242</v>
      </c>
      <c r="M101" s="92"/>
      <c r="N101" s="92"/>
      <c r="O101" s="6"/>
      <c r="P101" s="6"/>
      <c r="Q101" s="6"/>
      <c r="T101" s="34"/>
      <c r="Y101" s="28" t="s">
        <v>491</v>
      </c>
      <c r="Z101" s="28" t="s">
        <v>364</v>
      </c>
    </row>
    <row r="102" spans="1:26" ht="11.25" customHeight="1" x14ac:dyDescent="0.15">
      <c r="A102" s="48"/>
      <c r="D102" s="92" t="s">
        <v>231</v>
      </c>
      <c r="E102" s="92"/>
      <c r="F102" s="92"/>
      <c r="G102" s="6"/>
      <c r="H102" s="6"/>
      <c r="I102" s="6"/>
      <c r="J102" s="18"/>
      <c r="L102" s="92" t="s">
        <v>231</v>
      </c>
      <c r="M102" s="92"/>
      <c r="N102" s="92"/>
      <c r="O102" s="6"/>
      <c r="P102" s="6"/>
      <c r="Q102" s="6"/>
      <c r="T102" s="34"/>
      <c r="Y102" s="28" t="s">
        <v>492</v>
      </c>
      <c r="Z102" s="28" t="s">
        <v>364</v>
      </c>
    </row>
    <row r="103" spans="1:26" ht="11.25" customHeight="1" x14ac:dyDescent="0.15">
      <c r="A103" s="48"/>
      <c r="D103" s="92" t="s">
        <v>233</v>
      </c>
      <c r="E103" s="92"/>
      <c r="F103" s="92"/>
      <c r="G103" s="6"/>
      <c r="H103" s="6"/>
      <c r="I103" s="6"/>
      <c r="J103" s="18"/>
      <c r="L103" s="92" t="s">
        <v>233</v>
      </c>
      <c r="M103" s="92"/>
      <c r="N103" s="92"/>
      <c r="O103" s="6"/>
      <c r="P103" s="6"/>
      <c r="Q103" s="6"/>
      <c r="T103" s="34"/>
      <c r="Y103" s="28" t="s">
        <v>493</v>
      </c>
      <c r="Z103" s="28" t="s">
        <v>364</v>
      </c>
    </row>
    <row r="104" spans="1:26" ht="11.25" customHeight="1" x14ac:dyDescent="0.15">
      <c r="A104" s="48"/>
      <c r="D104" s="92" t="s">
        <v>243</v>
      </c>
      <c r="E104" s="92"/>
      <c r="F104" s="92"/>
      <c r="G104" s="6"/>
      <c r="H104" s="6"/>
      <c r="I104" s="6"/>
      <c r="J104" s="116" t="s">
        <v>308</v>
      </c>
      <c r="K104" s="117"/>
      <c r="L104" s="92" t="s">
        <v>243</v>
      </c>
      <c r="M104" s="92"/>
      <c r="N104" s="92"/>
      <c r="O104" s="6"/>
      <c r="P104" s="6"/>
      <c r="Q104" s="6"/>
      <c r="Y104" s="28" t="s">
        <v>494</v>
      </c>
      <c r="Z104" s="28" t="s">
        <v>364</v>
      </c>
    </row>
    <row r="105" spans="1:26" ht="11.25" customHeight="1" x14ac:dyDescent="0.15">
      <c r="A105" s="48"/>
      <c r="D105" s="92" t="s">
        <v>235</v>
      </c>
      <c r="E105" s="92"/>
      <c r="F105" s="92"/>
      <c r="G105" s="6"/>
      <c r="H105" s="6"/>
      <c r="I105" s="6"/>
      <c r="J105" s="116"/>
      <c r="K105" s="117"/>
      <c r="L105" s="92" t="s">
        <v>235</v>
      </c>
      <c r="M105" s="92"/>
      <c r="N105" s="92"/>
      <c r="O105" s="6"/>
      <c r="P105" s="6"/>
      <c r="Q105" s="6"/>
      <c r="Y105" s="28" t="s">
        <v>496</v>
      </c>
      <c r="Z105" s="28" t="s">
        <v>364</v>
      </c>
    </row>
    <row r="106" spans="1:26" ht="11.25" customHeight="1" x14ac:dyDescent="0.15">
      <c r="A106" s="48"/>
      <c r="D106" s="92" t="s">
        <v>244</v>
      </c>
      <c r="E106" s="92"/>
      <c r="F106" s="92"/>
      <c r="G106" s="6"/>
      <c r="H106" s="6"/>
      <c r="I106" s="6"/>
      <c r="J106" s="116"/>
      <c r="K106" s="117"/>
      <c r="L106" s="92" t="s">
        <v>244</v>
      </c>
      <c r="M106" s="92"/>
      <c r="N106" s="92"/>
      <c r="O106" s="8"/>
      <c r="P106" s="8"/>
      <c r="Q106" s="8"/>
      <c r="T106" s="34" t="s">
        <v>608</v>
      </c>
      <c r="U106" s="28" t="s">
        <v>326</v>
      </c>
      <c r="Y106" s="28" t="s">
        <v>497</v>
      </c>
      <c r="Z106" s="28" t="s">
        <v>364</v>
      </c>
    </row>
    <row r="107" spans="1:26" ht="11.25" customHeight="1" x14ac:dyDescent="0.15">
      <c r="A107" s="48"/>
      <c r="D107" s="92" t="s">
        <v>229</v>
      </c>
      <c r="E107" s="92"/>
      <c r="F107" s="92"/>
      <c r="G107" s="6"/>
      <c r="H107" s="8"/>
      <c r="I107" s="8"/>
      <c r="J107" s="19"/>
      <c r="L107" s="92" t="s">
        <v>229</v>
      </c>
      <c r="M107" s="92"/>
      <c r="N107" s="92"/>
      <c r="O107" s="6"/>
      <c r="P107" s="8"/>
      <c r="Q107" s="8"/>
      <c r="T107" s="34"/>
      <c r="U107" s="28" t="s">
        <v>327</v>
      </c>
      <c r="Y107" s="28" t="s">
        <v>498</v>
      </c>
      <c r="Z107" s="28" t="s">
        <v>364</v>
      </c>
    </row>
    <row r="108" spans="1:26" ht="11.25" customHeight="1" x14ac:dyDescent="0.15">
      <c r="A108" s="48"/>
      <c r="C108" s="4"/>
      <c r="D108" s="92" t="s">
        <v>245</v>
      </c>
      <c r="E108" s="92"/>
      <c r="F108" s="92"/>
      <c r="G108" s="6"/>
      <c r="H108" s="6"/>
      <c r="I108" s="6"/>
      <c r="J108" s="18"/>
      <c r="L108" s="92" t="s">
        <v>245</v>
      </c>
      <c r="M108" s="92"/>
      <c r="N108" s="92"/>
      <c r="O108" s="6"/>
      <c r="P108" s="6"/>
      <c r="Q108" s="6"/>
      <c r="Y108" s="28" t="s">
        <v>499</v>
      </c>
      <c r="Z108" s="28" t="s">
        <v>364</v>
      </c>
    </row>
    <row r="109" spans="1:26" ht="11.25" customHeight="1" x14ac:dyDescent="0.15">
      <c r="A109" s="48"/>
      <c r="C109" s="5"/>
      <c r="D109" s="92" t="s">
        <v>230</v>
      </c>
      <c r="E109" s="92"/>
      <c r="F109" s="92"/>
      <c r="G109" s="7"/>
      <c r="H109" s="7"/>
      <c r="I109" s="7"/>
      <c r="J109" s="18"/>
      <c r="L109" s="92" t="s">
        <v>230</v>
      </c>
      <c r="M109" s="92"/>
      <c r="N109" s="92"/>
      <c r="O109" s="7"/>
      <c r="P109" s="7"/>
      <c r="Q109" s="7"/>
      <c r="Y109" s="28" t="s">
        <v>500</v>
      </c>
      <c r="Z109" s="28" t="s">
        <v>364</v>
      </c>
    </row>
    <row r="110" spans="1:26" ht="11.25" customHeight="1" x14ac:dyDescent="0.15">
      <c r="A110" s="48"/>
      <c r="D110" s="92" t="s">
        <v>255</v>
      </c>
      <c r="E110" s="92"/>
      <c r="F110" s="92"/>
      <c r="G110" s="23">
        <f>SUM(G91:G109)</f>
        <v>0</v>
      </c>
      <c r="H110" s="23">
        <f>SUM(H91:H109)</f>
        <v>0</v>
      </c>
      <c r="I110" s="23">
        <f>SUM(I91:I109)</f>
        <v>0</v>
      </c>
      <c r="J110" s="17"/>
      <c r="L110" s="92" t="s">
        <v>255</v>
      </c>
      <c r="M110" s="92"/>
      <c r="N110" s="92"/>
      <c r="O110" s="23">
        <f>SUM(O91:O109)</f>
        <v>0</v>
      </c>
      <c r="P110" s="23">
        <f t="shared" ref="P110:Q110" si="0">SUM(P91:P109)</f>
        <v>0</v>
      </c>
      <c r="Q110" s="23">
        <f t="shared" si="0"/>
        <v>0</v>
      </c>
      <c r="T110" s="34" t="s">
        <v>629</v>
      </c>
      <c r="U110" s="28" t="s">
        <v>625</v>
      </c>
      <c r="Y110" s="28" t="s">
        <v>579</v>
      </c>
      <c r="Z110" s="28" t="s">
        <v>364</v>
      </c>
    </row>
    <row r="111" spans="1:26" ht="11.25" customHeight="1" x14ac:dyDescent="0.15">
      <c r="A111" s="48"/>
      <c r="T111" s="34"/>
      <c r="U111" s="28" t="s">
        <v>626</v>
      </c>
      <c r="Y111" s="28" t="s">
        <v>580</v>
      </c>
      <c r="Z111" s="28" t="s">
        <v>364</v>
      </c>
    </row>
    <row r="112" spans="1:26" ht="18.75" customHeight="1" x14ac:dyDescent="0.15">
      <c r="A112" s="48">
        <v>16</v>
      </c>
      <c r="B112" s="28" t="s">
        <v>384</v>
      </c>
      <c r="F112" s="125"/>
      <c r="G112" s="126"/>
      <c r="H112" s="127"/>
      <c r="U112" s="28" t="s">
        <v>627</v>
      </c>
      <c r="Y112" s="28" t="s">
        <v>501</v>
      </c>
      <c r="Z112" s="28" t="s">
        <v>406</v>
      </c>
    </row>
    <row r="113" spans="1:26" ht="11.25" customHeight="1" x14ac:dyDescent="0.15">
      <c r="A113" s="48"/>
      <c r="U113" s="28" t="s">
        <v>628</v>
      </c>
      <c r="Y113" s="28" t="s">
        <v>502</v>
      </c>
      <c r="Z113" s="28" t="s">
        <v>406</v>
      </c>
    </row>
    <row r="114" spans="1:26" ht="18.75" customHeight="1" x14ac:dyDescent="0.15">
      <c r="A114" s="48">
        <v>17</v>
      </c>
      <c r="B114" s="28" t="s">
        <v>630</v>
      </c>
      <c r="F114" s="125"/>
      <c r="G114" s="126"/>
      <c r="H114" s="126"/>
      <c r="I114" s="126"/>
      <c r="J114" s="126"/>
      <c r="K114" s="126"/>
      <c r="L114" s="126"/>
      <c r="M114" s="127"/>
      <c r="N114" s="49"/>
      <c r="T114" s="34"/>
      <c r="U114" s="28" t="s">
        <v>315</v>
      </c>
      <c r="Y114" s="28" t="s">
        <v>503</v>
      </c>
      <c r="Z114" s="28" t="s">
        <v>406</v>
      </c>
    </row>
    <row r="115" spans="1:26" ht="11.25" customHeight="1" x14ac:dyDescent="0.15">
      <c r="A115" s="48"/>
      <c r="T115" s="28" t="s">
        <v>609</v>
      </c>
      <c r="U115" s="28" t="s">
        <v>328</v>
      </c>
      <c r="Y115" s="28" t="s">
        <v>504</v>
      </c>
      <c r="Z115" s="28" t="s">
        <v>406</v>
      </c>
    </row>
    <row r="116" spans="1:26" ht="18.75" customHeight="1" x14ac:dyDescent="0.15">
      <c r="A116" s="48">
        <v>18</v>
      </c>
      <c r="B116" s="28" t="s">
        <v>385</v>
      </c>
      <c r="F116" s="52" t="s">
        <v>309</v>
      </c>
      <c r="G116" s="125"/>
      <c r="H116" s="126"/>
      <c r="I116" s="126"/>
      <c r="J116" s="126"/>
      <c r="K116" s="127"/>
      <c r="U116" s="28" t="s">
        <v>329</v>
      </c>
      <c r="Y116" s="28" t="s">
        <v>505</v>
      </c>
      <c r="Z116" s="28" t="s">
        <v>406</v>
      </c>
    </row>
    <row r="117" spans="1:26" ht="18.75" customHeight="1" x14ac:dyDescent="0.15">
      <c r="A117" s="48"/>
      <c r="F117" s="53" t="s">
        <v>310</v>
      </c>
      <c r="G117" s="125"/>
      <c r="H117" s="126"/>
      <c r="I117" s="126"/>
      <c r="J117" s="126"/>
      <c r="K117" s="127"/>
      <c r="T117" s="34"/>
      <c r="U117" s="28" t="s">
        <v>592</v>
      </c>
      <c r="Y117" s="28" t="s">
        <v>506</v>
      </c>
      <c r="Z117" s="28" t="s">
        <v>406</v>
      </c>
    </row>
    <row r="118" spans="1:26" ht="11.25" customHeight="1" x14ac:dyDescent="0.15">
      <c r="A118" s="48"/>
      <c r="G118" s="50"/>
      <c r="T118" s="34"/>
      <c r="Y118" s="28" t="s">
        <v>507</v>
      </c>
      <c r="Z118" s="28" t="s">
        <v>406</v>
      </c>
    </row>
    <row r="119" spans="1:26" ht="18.75" customHeight="1" x14ac:dyDescent="0.15">
      <c r="A119" s="48">
        <v>19</v>
      </c>
      <c r="B119" s="28" t="s">
        <v>670</v>
      </c>
      <c r="F119" s="125"/>
      <c r="G119" s="127"/>
      <c r="I119" s="122"/>
      <c r="J119" s="123"/>
      <c r="K119" s="124"/>
      <c r="L119" s="28" t="s">
        <v>249</v>
      </c>
      <c r="M119" s="54" t="s">
        <v>391</v>
      </c>
      <c r="N119" s="54"/>
      <c r="T119" s="34" t="s">
        <v>610</v>
      </c>
      <c r="U119" s="28" t="s">
        <v>328</v>
      </c>
      <c r="Y119" s="28" t="s">
        <v>508</v>
      </c>
      <c r="Z119" s="28" t="s">
        <v>407</v>
      </c>
    </row>
    <row r="120" spans="1:26" ht="10.5" customHeight="1" x14ac:dyDescent="0.15">
      <c r="A120" s="48"/>
      <c r="G120" s="55"/>
      <c r="T120" s="34"/>
      <c r="U120" s="28" t="s">
        <v>329</v>
      </c>
      <c r="Y120" s="28" t="s">
        <v>509</v>
      </c>
      <c r="Z120" s="28" t="s">
        <v>407</v>
      </c>
    </row>
    <row r="121" spans="1:26" ht="18.75" customHeight="1" x14ac:dyDescent="0.15">
      <c r="A121" s="48">
        <v>20</v>
      </c>
      <c r="B121" s="28" t="s">
        <v>386</v>
      </c>
      <c r="F121" s="118"/>
      <c r="G121" s="119"/>
      <c r="H121" s="118"/>
      <c r="I121" s="119"/>
      <c r="J121" s="118"/>
      <c r="K121" s="119"/>
      <c r="L121" s="118"/>
      <c r="M121" s="119"/>
      <c r="N121" s="118"/>
      <c r="O121" s="119"/>
      <c r="P121" s="56"/>
      <c r="Q121" s="57"/>
      <c r="T121" s="34"/>
      <c r="Y121" s="28" t="s">
        <v>510</v>
      </c>
      <c r="Z121" s="28" t="s">
        <v>407</v>
      </c>
    </row>
    <row r="122" spans="1:26" ht="18" customHeight="1" x14ac:dyDescent="0.15">
      <c r="A122" s="48"/>
      <c r="F122" s="118"/>
      <c r="G122" s="119"/>
      <c r="H122" s="118"/>
      <c r="I122" s="119"/>
      <c r="J122" s="120"/>
      <c r="K122" s="121"/>
      <c r="L122" s="118"/>
      <c r="M122" s="119"/>
      <c r="N122" s="58"/>
      <c r="O122" s="57"/>
      <c r="P122" s="57"/>
      <c r="Q122" s="57"/>
      <c r="T122" s="34" t="s">
        <v>611</v>
      </c>
      <c r="U122" s="28" t="s">
        <v>330</v>
      </c>
      <c r="Y122" s="28" t="s">
        <v>511</v>
      </c>
      <c r="Z122" s="28" t="s">
        <v>407</v>
      </c>
    </row>
    <row r="123" spans="1:26" ht="15" customHeight="1" x14ac:dyDescent="0.15">
      <c r="A123" s="48"/>
      <c r="G123" s="50"/>
      <c r="I123" s="59" t="s">
        <v>394</v>
      </c>
      <c r="J123" s="59"/>
      <c r="K123" s="57"/>
      <c r="L123" s="57"/>
      <c r="M123" s="57"/>
      <c r="N123" s="57"/>
      <c r="O123" s="57"/>
      <c r="P123" s="57"/>
      <c r="Q123" s="57"/>
      <c r="T123" s="34"/>
      <c r="U123" s="28" t="s">
        <v>331</v>
      </c>
      <c r="Y123" s="28" t="s">
        <v>512</v>
      </c>
      <c r="Z123" s="28" t="s">
        <v>407</v>
      </c>
    </row>
    <row r="124" spans="1:26" ht="11.25" customHeight="1" x14ac:dyDescent="0.15">
      <c r="A124" s="48"/>
      <c r="F124" s="160" t="s">
        <v>595</v>
      </c>
      <c r="G124" s="160"/>
      <c r="H124" s="161"/>
      <c r="I124" s="154"/>
      <c r="J124" s="155"/>
      <c r="K124" s="155"/>
      <c r="L124" s="155"/>
      <c r="M124" s="155"/>
      <c r="N124" s="155"/>
      <c r="O124" s="155"/>
      <c r="P124" s="155"/>
      <c r="Q124" s="156"/>
      <c r="U124" s="28" t="s">
        <v>332</v>
      </c>
      <c r="Y124" s="28" t="s">
        <v>513</v>
      </c>
      <c r="Z124" s="28" t="s">
        <v>407</v>
      </c>
    </row>
    <row r="125" spans="1:26" ht="18.75" customHeight="1" x14ac:dyDescent="0.15">
      <c r="A125" s="48"/>
      <c r="G125" s="50"/>
      <c r="I125" s="157"/>
      <c r="J125" s="158"/>
      <c r="K125" s="158"/>
      <c r="L125" s="158"/>
      <c r="M125" s="158"/>
      <c r="N125" s="158"/>
      <c r="O125" s="158"/>
      <c r="P125" s="158"/>
      <c r="Q125" s="159"/>
      <c r="U125" s="28" t="s">
        <v>333</v>
      </c>
      <c r="Y125" s="28" t="s">
        <v>514</v>
      </c>
      <c r="Z125" s="28" t="s">
        <v>407</v>
      </c>
    </row>
    <row r="126" spans="1:26" ht="11.25" customHeight="1" x14ac:dyDescent="0.15">
      <c r="A126" s="48"/>
      <c r="G126" s="50"/>
      <c r="U126" s="28" t="s">
        <v>334</v>
      </c>
      <c r="Y126" s="28" t="s">
        <v>515</v>
      </c>
      <c r="Z126" s="28" t="s">
        <v>407</v>
      </c>
    </row>
    <row r="127" spans="1:26" ht="18.75" customHeight="1" x14ac:dyDescent="0.15">
      <c r="A127" s="48">
        <v>21</v>
      </c>
      <c r="B127" s="28" t="s">
        <v>387</v>
      </c>
      <c r="F127" s="125"/>
      <c r="G127" s="126"/>
      <c r="H127" s="126"/>
      <c r="I127" s="127"/>
      <c r="J127" s="49"/>
      <c r="U127" s="28" t="s">
        <v>335</v>
      </c>
      <c r="Y127" s="28" t="s">
        <v>516</v>
      </c>
      <c r="Z127" s="28" t="s">
        <v>408</v>
      </c>
    </row>
    <row r="128" spans="1:26" ht="18.75" customHeight="1" x14ac:dyDescent="0.15">
      <c r="A128" s="48"/>
      <c r="F128" s="49"/>
      <c r="G128" s="60"/>
      <c r="H128" s="49"/>
      <c r="I128" s="49"/>
      <c r="J128" s="49"/>
      <c r="U128" s="28" t="s">
        <v>336</v>
      </c>
      <c r="Y128" s="28" t="s">
        <v>517</v>
      </c>
      <c r="Z128" s="28" t="s">
        <v>408</v>
      </c>
    </row>
    <row r="129" spans="1:26" ht="18" customHeight="1" x14ac:dyDescent="0.15">
      <c r="A129" s="48"/>
      <c r="G129" s="49"/>
      <c r="H129" s="49"/>
      <c r="I129" s="49"/>
      <c r="J129" s="49"/>
      <c r="U129" s="28" t="s">
        <v>593</v>
      </c>
      <c r="Y129" s="28" t="s">
        <v>518</v>
      </c>
      <c r="Z129" s="28" t="s">
        <v>408</v>
      </c>
    </row>
    <row r="130" spans="1:26" ht="18.75" customHeight="1" x14ac:dyDescent="0.15">
      <c r="A130" s="48"/>
      <c r="G130" s="50"/>
      <c r="U130" s="28" t="s">
        <v>594</v>
      </c>
      <c r="Y130" s="28" t="s">
        <v>519</v>
      </c>
      <c r="Z130" s="28" t="s">
        <v>408</v>
      </c>
    </row>
    <row r="131" spans="1:26" ht="18.75" customHeight="1" x14ac:dyDescent="0.15">
      <c r="A131" s="61">
        <v>22</v>
      </c>
      <c r="B131" s="62" t="s">
        <v>671</v>
      </c>
      <c r="C131" s="62"/>
      <c r="D131" s="62"/>
      <c r="E131" s="62"/>
      <c r="F131" s="62"/>
      <c r="G131" s="62"/>
      <c r="H131" s="62"/>
      <c r="N131" s="63"/>
      <c r="Y131" s="28" t="s">
        <v>520</v>
      </c>
      <c r="Z131" s="28" t="s">
        <v>408</v>
      </c>
    </row>
    <row r="132" spans="1:26" ht="18.75" customHeight="1" x14ac:dyDescent="0.15">
      <c r="A132" s="152"/>
      <c r="B132" s="153"/>
      <c r="C132" s="152"/>
      <c r="D132" s="153"/>
      <c r="E132" s="152"/>
      <c r="F132" s="153"/>
      <c r="G132" s="152"/>
      <c r="H132" s="153"/>
      <c r="N132" s="64"/>
      <c r="T132" s="28" t="s">
        <v>612</v>
      </c>
      <c r="U132" s="28" t="s">
        <v>337</v>
      </c>
      <c r="Y132" s="28" t="s">
        <v>521</v>
      </c>
      <c r="Z132" s="28" t="s">
        <v>409</v>
      </c>
    </row>
    <row r="133" spans="1:26" ht="18" customHeight="1" x14ac:dyDescent="0.15">
      <c r="A133" s="152"/>
      <c r="B133" s="153"/>
      <c r="C133" s="152"/>
      <c r="D133" s="153"/>
      <c r="E133" s="152"/>
      <c r="F133" s="153"/>
      <c r="G133" s="65"/>
      <c r="H133" s="66"/>
      <c r="I133" s="67"/>
      <c r="J133" s="67"/>
      <c r="K133" s="67"/>
      <c r="L133" s="64"/>
      <c r="M133" s="64"/>
      <c r="N133" s="64"/>
      <c r="T133" s="34"/>
      <c r="U133" s="28" t="s">
        <v>338</v>
      </c>
      <c r="Y133" s="28" t="s">
        <v>522</v>
      </c>
      <c r="Z133" s="28" t="s">
        <v>409</v>
      </c>
    </row>
    <row r="134" spans="1:26" ht="18.75" customHeight="1" x14ac:dyDescent="0.15">
      <c r="A134" s="48"/>
      <c r="F134" s="16"/>
      <c r="G134" s="16"/>
      <c r="H134" s="67"/>
      <c r="I134" s="67"/>
      <c r="J134" s="67"/>
      <c r="K134" s="67"/>
      <c r="L134" s="64"/>
      <c r="M134" s="64"/>
      <c r="N134" s="64"/>
      <c r="T134" s="34"/>
      <c r="U134" s="28" t="s">
        <v>315</v>
      </c>
      <c r="Y134" s="28" t="s">
        <v>523</v>
      </c>
      <c r="Z134" s="28" t="s">
        <v>409</v>
      </c>
    </row>
    <row r="135" spans="1:26" ht="18.75" customHeight="1" x14ac:dyDescent="0.15">
      <c r="A135" s="48"/>
      <c r="O135" s="68"/>
      <c r="T135" s="34" t="s">
        <v>686</v>
      </c>
      <c r="U135" s="28" t="s">
        <v>339</v>
      </c>
      <c r="Y135" s="28" t="s">
        <v>524</v>
      </c>
      <c r="Z135" s="28" t="s">
        <v>409</v>
      </c>
    </row>
    <row r="136" spans="1:26" ht="18.75" customHeight="1" x14ac:dyDescent="0.15">
      <c r="A136" s="61">
        <v>23</v>
      </c>
      <c r="B136" s="69" t="s">
        <v>666</v>
      </c>
      <c r="C136" s="70"/>
      <c r="D136" s="70"/>
      <c r="E136" s="62"/>
      <c r="F136" s="62"/>
      <c r="G136" s="62"/>
      <c r="H136" s="62"/>
      <c r="I136" s="62"/>
      <c r="J136" s="62"/>
      <c r="T136" s="34"/>
      <c r="U136" s="28" t="s">
        <v>340</v>
      </c>
      <c r="Y136" s="28" t="s">
        <v>525</v>
      </c>
      <c r="Z136" s="28" t="s">
        <v>409</v>
      </c>
    </row>
    <row r="137" spans="1:26" ht="18.75" customHeight="1" x14ac:dyDescent="0.15">
      <c r="A137" s="168"/>
      <c r="B137" s="168"/>
      <c r="C137" s="168"/>
      <c r="D137" s="168"/>
      <c r="E137" s="168"/>
      <c r="F137" s="168"/>
      <c r="G137" s="168"/>
      <c r="H137" s="168"/>
      <c r="I137" s="168"/>
      <c r="J137" s="168"/>
      <c r="K137" s="71"/>
      <c r="L137" s="71"/>
      <c r="T137" s="34"/>
      <c r="U137" s="28" t="s">
        <v>341</v>
      </c>
      <c r="Y137" s="28" t="s">
        <v>526</v>
      </c>
      <c r="Z137" s="28" t="s">
        <v>409</v>
      </c>
    </row>
    <row r="138" spans="1:26" ht="18" customHeight="1" x14ac:dyDescent="0.15">
      <c r="A138" s="168"/>
      <c r="B138" s="168"/>
      <c r="C138" s="168"/>
      <c r="D138" s="168"/>
      <c r="E138" s="168"/>
      <c r="F138" s="168"/>
      <c r="G138" s="168"/>
      <c r="H138" s="168"/>
      <c r="I138" s="168"/>
      <c r="J138" s="168"/>
      <c r="K138" s="71"/>
      <c r="L138" s="71"/>
      <c r="T138" s="34"/>
      <c r="U138" s="28" t="s">
        <v>342</v>
      </c>
      <c r="Y138" s="28" t="s">
        <v>529</v>
      </c>
      <c r="Z138" s="28" t="s">
        <v>369</v>
      </c>
    </row>
    <row r="139" spans="1:26" ht="18.75" customHeight="1" x14ac:dyDescent="0.15">
      <c r="A139" s="169" t="s">
        <v>668</v>
      </c>
      <c r="B139" s="169"/>
      <c r="C139" s="62"/>
      <c r="D139" s="62"/>
      <c r="E139" s="62"/>
      <c r="F139" s="62"/>
      <c r="G139" s="62"/>
      <c r="H139" s="62"/>
      <c r="I139" s="62"/>
      <c r="J139" s="62"/>
      <c r="T139" s="34"/>
      <c r="U139" s="28" t="s">
        <v>343</v>
      </c>
      <c r="Y139" s="28" t="s">
        <v>530</v>
      </c>
      <c r="Z139" s="28" t="s">
        <v>369</v>
      </c>
    </row>
    <row r="140" spans="1:26" ht="18" customHeight="1" x14ac:dyDescent="0.15">
      <c r="A140" s="170"/>
      <c r="B140" s="170"/>
      <c r="C140" s="170"/>
      <c r="D140" s="170"/>
      <c r="E140" s="170"/>
      <c r="F140" s="170"/>
      <c r="G140" s="170"/>
      <c r="H140" s="170"/>
      <c r="I140" s="170"/>
      <c r="J140" s="170"/>
      <c r="K140" s="72"/>
      <c r="L140" s="72"/>
      <c r="T140" s="34"/>
      <c r="U140" s="28" t="s">
        <v>344</v>
      </c>
      <c r="Y140" s="28" t="s">
        <v>531</v>
      </c>
      <c r="Z140" s="28" t="s">
        <v>369</v>
      </c>
    </row>
    <row r="141" spans="1:26" ht="18.75" customHeight="1" x14ac:dyDescent="0.15">
      <c r="A141" s="73"/>
      <c r="B141" s="73"/>
      <c r="C141" s="72"/>
      <c r="D141" s="72"/>
      <c r="E141" s="72"/>
      <c r="H141" s="74"/>
      <c r="I141" s="74"/>
      <c r="J141" s="72"/>
      <c r="K141" s="72"/>
      <c r="L141" s="72"/>
      <c r="T141" s="34"/>
      <c r="U141" s="28" t="s">
        <v>345</v>
      </c>
      <c r="Y141" s="28" t="s">
        <v>527</v>
      </c>
      <c r="Z141" s="28" t="s">
        <v>369</v>
      </c>
    </row>
    <row r="142" spans="1:26" ht="18.75" customHeight="1" x14ac:dyDescent="0.15">
      <c r="A142" s="73"/>
      <c r="B142" s="73"/>
      <c r="C142" s="72"/>
      <c r="D142" s="72"/>
      <c r="E142" s="72"/>
      <c r="F142" s="48"/>
      <c r="G142" s="74"/>
      <c r="H142" s="74"/>
      <c r="I142" s="74"/>
      <c r="J142" s="72"/>
      <c r="K142" s="72"/>
      <c r="L142" s="72"/>
      <c r="T142" s="34"/>
      <c r="U142" s="28" t="s">
        <v>315</v>
      </c>
      <c r="Y142" s="28" t="s">
        <v>528</v>
      </c>
      <c r="Z142" s="28" t="s">
        <v>369</v>
      </c>
    </row>
    <row r="143" spans="1:26" ht="18.75" customHeight="1" x14ac:dyDescent="0.15">
      <c r="A143" s="48"/>
      <c r="F143" s="48"/>
      <c r="G143" s="74"/>
      <c r="H143" s="75">
        <v>24</v>
      </c>
      <c r="I143" s="76" t="s">
        <v>667</v>
      </c>
      <c r="J143" s="77"/>
      <c r="K143" s="77"/>
      <c r="L143" s="77"/>
      <c r="M143" s="77"/>
      <c r="N143" s="77"/>
      <c r="O143" s="77"/>
      <c r="P143" s="77"/>
      <c r="Q143" s="77"/>
      <c r="T143" s="34" t="s">
        <v>687</v>
      </c>
      <c r="U143" s="28" t="s">
        <v>346</v>
      </c>
      <c r="Y143" s="28" t="s">
        <v>413</v>
      </c>
      <c r="Z143" s="28" t="s">
        <v>369</v>
      </c>
    </row>
    <row r="144" spans="1:26" ht="19.5" customHeight="1" x14ac:dyDescent="0.15">
      <c r="H144" s="167"/>
      <c r="I144" s="167"/>
      <c r="J144" s="167"/>
      <c r="K144" s="167"/>
      <c r="L144" s="167"/>
      <c r="M144" s="167"/>
      <c r="N144" s="167"/>
      <c r="O144" s="167"/>
      <c r="P144" s="167"/>
      <c r="Q144" s="167"/>
      <c r="T144" s="34"/>
      <c r="U144" s="28" t="s">
        <v>347</v>
      </c>
      <c r="Y144" s="28" t="s">
        <v>532</v>
      </c>
      <c r="Z144" s="28" t="s">
        <v>410</v>
      </c>
    </row>
    <row r="145" spans="1:26" ht="19.5" customHeight="1" x14ac:dyDescent="0.15">
      <c r="F145" s="50"/>
      <c r="G145" s="51"/>
      <c r="H145" s="167"/>
      <c r="I145" s="167"/>
      <c r="J145" s="167"/>
      <c r="K145" s="167"/>
      <c r="L145" s="167"/>
      <c r="M145" s="167"/>
      <c r="N145" s="167"/>
      <c r="O145" s="167"/>
      <c r="P145" s="167"/>
      <c r="Q145" s="167"/>
      <c r="T145" s="34"/>
      <c r="U145" s="28" t="s">
        <v>348</v>
      </c>
      <c r="Y145" s="28" t="s">
        <v>533</v>
      </c>
      <c r="Z145" s="28" t="s">
        <v>410</v>
      </c>
    </row>
    <row r="146" spans="1:26" ht="19.5" customHeight="1" x14ac:dyDescent="0.15">
      <c r="F146" s="164" t="s">
        <v>596</v>
      </c>
      <c r="G146" s="165"/>
      <c r="H146" s="166"/>
      <c r="I146" s="166"/>
      <c r="J146" s="166"/>
      <c r="K146" s="166"/>
      <c r="L146" s="166"/>
      <c r="M146" s="166"/>
      <c r="N146" s="166"/>
      <c r="O146" s="166"/>
      <c r="P146" s="166"/>
      <c r="Q146" s="166"/>
      <c r="T146" s="34"/>
      <c r="U146" s="28" t="s">
        <v>349</v>
      </c>
      <c r="Y146" s="28" t="s">
        <v>534</v>
      </c>
      <c r="Z146" s="28" t="s">
        <v>410</v>
      </c>
    </row>
    <row r="147" spans="1:26" ht="18.75" customHeight="1" x14ac:dyDescent="0.15">
      <c r="F147" s="73"/>
      <c r="G147" s="73"/>
      <c r="H147" s="72"/>
      <c r="I147" s="72"/>
      <c r="J147" s="72"/>
      <c r="K147" s="72"/>
      <c r="L147" s="72"/>
      <c r="M147" s="72"/>
      <c r="N147" s="72"/>
      <c r="O147" s="72"/>
      <c r="P147" s="72"/>
      <c r="Q147" s="72"/>
      <c r="T147" s="34"/>
      <c r="U147" s="28" t="s">
        <v>350</v>
      </c>
      <c r="Y147" s="28" t="s">
        <v>535</v>
      </c>
      <c r="Z147" s="28" t="s">
        <v>410</v>
      </c>
    </row>
    <row r="148" spans="1:26" ht="18.75" customHeight="1" x14ac:dyDescent="0.15">
      <c r="F148" s="73"/>
      <c r="G148" s="73"/>
      <c r="H148" s="72"/>
      <c r="I148" s="72"/>
      <c r="J148" s="72"/>
      <c r="K148" s="72"/>
      <c r="L148" s="72"/>
      <c r="M148" s="72"/>
      <c r="N148" s="72"/>
      <c r="O148" s="72"/>
      <c r="P148" s="72"/>
      <c r="Q148" s="72"/>
      <c r="T148" s="34"/>
      <c r="U148" s="28" t="s">
        <v>351</v>
      </c>
      <c r="Y148" s="28" t="s">
        <v>370</v>
      </c>
      <c r="Z148" s="28" t="s">
        <v>410</v>
      </c>
    </row>
    <row r="149" spans="1:26" ht="19.5" customHeight="1" x14ac:dyDescent="0.15">
      <c r="F149" s="73"/>
      <c r="G149" s="73"/>
      <c r="H149" s="72"/>
      <c r="I149" s="72"/>
      <c r="J149" s="72"/>
      <c r="K149" s="72"/>
      <c r="L149" s="72"/>
      <c r="M149" s="72"/>
      <c r="N149" s="72"/>
      <c r="O149" s="72"/>
      <c r="P149" s="72"/>
      <c r="Q149" s="72"/>
      <c r="T149" s="34"/>
      <c r="U149" s="28" t="s">
        <v>352</v>
      </c>
      <c r="Y149" s="28" t="s">
        <v>536</v>
      </c>
      <c r="Z149" s="28" t="s">
        <v>410</v>
      </c>
    </row>
    <row r="150" spans="1:26" ht="19.5" customHeight="1" x14ac:dyDescent="0.15">
      <c r="F150" s="73"/>
      <c r="G150" s="73"/>
      <c r="H150" s="72"/>
      <c r="I150" s="72"/>
      <c r="J150" s="72"/>
      <c r="K150" s="72"/>
      <c r="L150" s="72"/>
      <c r="M150" s="72"/>
      <c r="N150" s="72"/>
      <c r="O150" s="72"/>
      <c r="P150" s="72"/>
      <c r="Q150" s="72"/>
      <c r="T150" s="34"/>
      <c r="U150" s="28" t="s">
        <v>353</v>
      </c>
      <c r="Y150" s="28" t="s">
        <v>537</v>
      </c>
      <c r="Z150" s="28" t="s">
        <v>410</v>
      </c>
    </row>
    <row r="151" spans="1:26" ht="19.5" customHeight="1" x14ac:dyDescent="0.15">
      <c r="A151" s="48">
        <v>25</v>
      </c>
      <c r="B151" s="28" t="s">
        <v>389</v>
      </c>
      <c r="F151" s="122"/>
      <c r="G151" s="123"/>
      <c r="H151" s="124"/>
      <c r="I151" s="48" t="s">
        <v>311</v>
      </c>
      <c r="J151" s="163"/>
      <c r="K151" s="163"/>
      <c r="L151" s="163"/>
      <c r="M151" s="163"/>
      <c r="N151" s="163"/>
      <c r="O151" s="163"/>
      <c r="P151" s="163"/>
      <c r="Q151" s="163"/>
      <c r="T151" s="34"/>
      <c r="U151" s="28" t="s">
        <v>597</v>
      </c>
      <c r="Y151" s="28" t="s">
        <v>538</v>
      </c>
      <c r="Z151" s="28" t="s">
        <v>410</v>
      </c>
    </row>
    <row r="152" spans="1:26" ht="18.75" customHeight="1" x14ac:dyDescent="0.15">
      <c r="I152" s="57"/>
      <c r="J152" s="163"/>
      <c r="K152" s="163"/>
      <c r="L152" s="163"/>
      <c r="M152" s="163"/>
      <c r="N152" s="163"/>
      <c r="O152" s="163"/>
      <c r="P152" s="163"/>
      <c r="Q152" s="163"/>
      <c r="T152" s="34"/>
      <c r="U152" s="28" t="s">
        <v>598</v>
      </c>
      <c r="Y152" s="28" t="s">
        <v>539</v>
      </c>
      <c r="Z152" s="28" t="s">
        <v>410</v>
      </c>
    </row>
    <row r="153" spans="1:26" ht="18.75" customHeight="1" x14ac:dyDescent="0.15">
      <c r="J153" s="163"/>
      <c r="K153" s="163"/>
      <c r="L153" s="163"/>
      <c r="M153" s="163"/>
      <c r="N153" s="163"/>
      <c r="O153" s="163"/>
      <c r="P153" s="163"/>
      <c r="Q153" s="163"/>
      <c r="T153" s="34"/>
      <c r="U153" s="28" t="s">
        <v>354</v>
      </c>
      <c r="Y153" s="28" t="s">
        <v>540</v>
      </c>
      <c r="Z153" s="28" t="s">
        <v>410</v>
      </c>
    </row>
    <row r="154" spans="1:26" x14ac:dyDescent="0.15">
      <c r="I154" s="78"/>
      <c r="J154" s="162" t="s">
        <v>392</v>
      </c>
      <c r="K154" s="162"/>
      <c r="L154" s="162"/>
      <c r="M154" s="162"/>
      <c r="N154" s="162"/>
      <c r="O154" s="162"/>
      <c r="P154" s="162"/>
      <c r="Q154" s="162"/>
      <c r="T154" s="34" t="s">
        <v>688</v>
      </c>
      <c r="U154" s="28" t="s">
        <v>689</v>
      </c>
      <c r="Y154" s="28" t="s">
        <v>541</v>
      </c>
      <c r="Z154" s="28" t="s">
        <v>410</v>
      </c>
    </row>
    <row r="155" spans="1:26" x14ac:dyDescent="0.15">
      <c r="T155" s="34"/>
      <c r="U155" s="28" t="s">
        <v>690</v>
      </c>
      <c r="Y155" s="28" t="s">
        <v>542</v>
      </c>
      <c r="Z155" s="28" t="s">
        <v>410</v>
      </c>
    </row>
    <row r="156" spans="1:26" x14ac:dyDescent="0.15">
      <c r="U156" s="28" t="s">
        <v>691</v>
      </c>
      <c r="Y156" s="28" t="s">
        <v>543</v>
      </c>
      <c r="Z156" s="28" t="s">
        <v>410</v>
      </c>
    </row>
    <row r="157" spans="1:26" x14ac:dyDescent="0.15">
      <c r="Y157" s="28" t="s">
        <v>544</v>
      </c>
      <c r="Z157" s="28" t="s">
        <v>410</v>
      </c>
    </row>
    <row r="158" spans="1:26" x14ac:dyDescent="0.15">
      <c r="Y158" s="28" t="s">
        <v>545</v>
      </c>
      <c r="Z158" s="28" t="s">
        <v>410</v>
      </c>
    </row>
    <row r="159" spans="1:26" x14ac:dyDescent="0.15">
      <c r="Y159" s="28" t="s">
        <v>546</v>
      </c>
      <c r="Z159" s="28" t="s">
        <v>410</v>
      </c>
    </row>
    <row r="160" spans="1:26" x14ac:dyDescent="0.15">
      <c r="Y160" s="28" t="s">
        <v>547</v>
      </c>
      <c r="Z160" s="28" t="s">
        <v>410</v>
      </c>
    </row>
    <row r="161" spans="25:26" x14ac:dyDescent="0.15">
      <c r="Y161" s="28" t="s">
        <v>548</v>
      </c>
      <c r="Z161" s="28" t="s">
        <v>410</v>
      </c>
    </row>
    <row r="162" spans="25:26" x14ac:dyDescent="0.15">
      <c r="Y162" s="28" t="s">
        <v>549</v>
      </c>
      <c r="Z162" s="28" t="s">
        <v>410</v>
      </c>
    </row>
    <row r="163" spans="25:26" x14ac:dyDescent="0.15">
      <c r="Y163" s="28" t="s">
        <v>550</v>
      </c>
      <c r="Z163" s="28" t="s">
        <v>410</v>
      </c>
    </row>
    <row r="164" spans="25:26" x14ac:dyDescent="0.15">
      <c r="Y164" s="28" t="s">
        <v>551</v>
      </c>
      <c r="Z164" s="28" t="s">
        <v>410</v>
      </c>
    </row>
    <row r="165" spans="25:26" x14ac:dyDescent="0.15">
      <c r="Y165" s="28" t="s">
        <v>552</v>
      </c>
      <c r="Z165" s="28" t="s">
        <v>410</v>
      </c>
    </row>
    <row r="166" spans="25:26" x14ac:dyDescent="0.15">
      <c r="Y166" s="28" t="s">
        <v>553</v>
      </c>
      <c r="Z166" s="28" t="s">
        <v>410</v>
      </c>
    </row>
    <row r="167" spans="25:26" x14ac:dyDescent="0.15">
      <c r="Y167" s="28" t="s">
        <v>554</v>
      </c>
      <c r="Z167" s="28" t="s">
        <v>410</v>
      </c>
    </row>
    <row r="168" spans="25:26" x14ac:dyDescent="0.15">
      <c r="Y168" s="28" t="s">
        <v>555</v>
      </c>
      <c r="Z168" s="28" t="s">
        <v>410</v>
      </c>
    </row>
    <row r="169" spans="25:26" x14ac:dyDescent="0.15">
      <c r="Y169" s="28" t="s">
        <v>556</v>
      </c>
      <c r="Z169" s="28" t="s">
        <v>410</v>
      </c>
    </row>
    <row r="170" spans="25:26" x14ac:dyDescent="0.15">
      <c r="Y170" s="28" t="s">
        <v>557</v>
      </c>
      <c r="Z170" s="28" t="s">
        <v>410</v>
      </c>
    </row>
    <row r="171" spans="25:26" x14ac:dyDescent="0.15">
      <c r="Y171" s="28" t="s">
        <v>558</v>
      </c>
      <c r="Z171" s="28" t="s">
        <v>410</v>
      </c>
    </row>
    <row r="172" spans="25:26" x14ac:dyDescent="0.15">
      <c r="Y172" s="28" t="s">
        <v>559</v>
      </c>
      <c r="Z172" s="28" t="s">
        <v>410</v>
      </c>
    </row>
    <row r="173" spans="25:26" x14ac:dyDescent="0.15">
      <c r="Y173" s="28" t="s">
        <v>560</v>
      </c>
      <c r="Z173" s="28" t="s">
        <v>410</v>
      </c>
    </row>
    <row r="174" spans="25:26" x14ac:dyDescent="0.15">
      <c r="Y174" s="28" t="s">
        <v>561</v>
      </c>
      <c r="Z174" s="28" t="s">
        <v>410</v>
      </c>
    </row>
    <row r="175" spans="25:26" x14ac:dyDescent="0.15">
      <c r="Y175" s="28" t="s">
        <v>562</v>
      </c>
      <c r="Z175" s="28" t="s">
        <v>410</v>
      </c>
    </row>
    <row r="176" spans="25:26" x14ac:dyDescent="0.15">
      <c r="Y176" s="28" t="s">
        <v>495</v>
      </c>
      <c r="Z176" s="28" t="s">
        <v>410</v>
      </c>
    </row>
    <row r="177" spans="25:26" x14ac:dyDescent="0.15">
      <c r="Y177" s="28" t="s">
        <v>581</v>
      </c>
      <c r="Z177" s="28" t="s">
        <v>410</v>
      </c>
    </row>
    <row r="178" spans="25:26" x14ac:dyDescent="0.15">
      <c r="Y178" s="28" t="s">
        <v>582</v>
      </c>
      <c r="Z178" s="28" t="s">
        <v>410</v>
      </c>
    </row>
    <row r="179" spans="25:26" x14ac:dyDescent="0.15">
      <c r="Y179" s="28" t="s">
        <v>414</v>
      </c>
      <c r="Z179" s="28" t="s">
        <v>410</v>
      </c>
    </row>
    <row r="180" spans="25:26" x14ac:dyDescent="0.15">
      <c r="Y180" s="28" t="s">
        <v>415</v>
      </c>
      <c r="Z180" s="28" t="s">
        <v>410</v>
      </c>
    </row>
    <row r="181" spans="25:26" x14ac:dyDescent="0.15">
      <c r="Y181" s="28" t="s">
        <v>416</v>
      </c>
      <c r="Z181" s="28" t="s">
        <v>410</v>
      </c>
    </row>
    <row r="182" spans="25:26" x14ac:dyDescent="0.15">
      <c r="Y182" s="28" t="s">
        <v>583</v>
      </c>
      <c r="Z182" s="28" t="s">
        <v>410</v>
      </c>
    </row>
    <row r="183" spans="25:26" x14ac:dyDescent="0.15">
      <c r="Y183" s="28" t="s">
        <v>417</v>
      </c>
      <c r="Z183" s="28" t="s">
        <v>410</v>
      </c>
    </row>
    <row r="184" spans="25:26" x14ac:dyDescent="0.15">
      <c r="Y184" s="28" t="s">
        <v>418</v>
      </c>
      <c r="Z184" s="28" t="s">
        <v>410</v>
      </c>
    </row>
    <row r="185" spans="25:26" x14ac:dyDescent="0.15">
      <c r="Y185" s="28" t="s">
        <v>419</v>
      </c>
      <c r="Z185" s="28" t="s">
        <v>410</v>
      </c>
    </row>
  </sheetData>
  <sheetProtection selectLockedCells="1"/>
  <mergeCells count="274">
    <mergeCell ref="N78:O78"/>
    <mergeCell ref="F79:G79"/>
    <mergeCell ref="J79:K79"/>
    <mergeCell ref="N79:O79"/>
    <mergeCell ref="F80:G80"/>
    <mergeCell ref="J80:K80"/>
    <mergeCell ref="N80:O80"/>
    <mergeCell ref="N77:O77"/>
    <mergeCell ref="F51:G51"/>
    <mergeCell ref="F52:G52"/>
    <mergeCell ref="F53:G53"/>
    <mergeCell ref="F54:G54"/>
    <mergeCell ref="N51:O51"/>
    <mergeCell ref="N52:O52"/>
    <mergeCell ref="N53:O53"/>
    <mergeCell ref="N54:O54"/>
    <mergeCell ref="N73:O73"/>
    <mergeCell ref="N74:O74"/>
    <mergeCell ref="N75:O75"/>
    <mergeCell ref="N76:O76"/>
    <mergeCell ref="F76:G76"/>
    <mergeCell ref="N68:O68"/>
    <mergeCell ref="N69:O69"/>
    <mergeCell ref="N70:O70"/>
    <mergeCell ref="A132:B132"/>
    <mergeCell ref="A133:B133"/>
    <mergeCell ref="E132:F132"/>
    <mergeCell ref="E133:F133"/>
    <mergeCell ref="C133:D133"/>
    <mergeCell ref="H145:I145"/>
    <mergeCell ref="J145:K145"/>
    <mergeCell ref="L145:M145"/>
    <mergeCell ref="N145:O145"/>
    <mergeCell ref="A139:B139"/>
    <mergeCell ref="H144:I144"/>
    <mergeCell ref="J144:K144"/>
    <mergeCell ref="L144:M144"/>
    <mergeCell ref="N144:O144"/>
    <mergeCell ref="A137:B137"/>
    <mergeCell ref="A138:B138"/>
    <mergeCell ref="E137:F137"/>
    <mergeCell ref="E138:F138"/>
    <mergeCell ref="I137:J137"/>
    <mergeCell ref="I138:J138"/>
    <mergeCell ref="A140:J140"/>
    <mergeCell ref="C138:D138"/>
    <mergeCell ref="G138:H138"/>
    <mergeCell ref="C137:D137"/>
    <mergeCell ref="L109:N109"/>
    <mergeCell ref="L108:N108"/>
    <mergeCell ref="C132:D132"/>
    <mergeCell ref="G132:H132"/>
    <mergeCell ref="I124:Q125"/>
    <mergeCell ref="F124:H124"/>
    <mergeCell ref="F127:I127"/>
    <mergeCell ref="J154:Q154"/>
    <mergeCell ref="J151:Q153"/>
    <mergeCell ref="F151:H151"/>
    <mergeCell ref="F146:G146"/>
    <mergeCell ref="H146:Q146"/>
    <mergeCell ref="P144:Q144"/>
    <mergeCell ref="P145:Q145"/>
    <mergeCell ref="G137:H137"/>
    <mergeCell ref="D103:F103"/>
    <mergeCell ref="D104:F104"/>
    <mergeCell ref="D105:F105"/>
    <mergeCell ref="D106:F106"/>
    <mergeCell ref="D107:F107"/>
    <mergeCell ref="D98:F98"/>
    <mergeCell ref="D99:F99"/>
    <mergeCell ref="D100:F100"/>
    <mergeCell ref="D101:F101"/>
    <mergeCell ref="D102:F102"/>
    <mergeCell ref="L90:N90"/>
    <mergeCell ref="L103:N103"/>
    <mergeCell ref="L102:N102"/>
    <mergeCell ref="L101:N101"/>
    <mergeCell ref="L100:N100"/>
    <mergeCell ref="L99:N99"/>
    <mergeCell ref="L98:N98"/>
    <mergeCell ref="L97:N97"/>
    <mergeCell ref="L96:N96"/>
    <mergeCell ref="L95:N95"/>
    <mergeCell ref="L94:N94"/>
    <mergeCell ref="L93:N93"/>
    <mergeCell ref="L92:N92"/>
    <mergeCell ref="L91:N91"/>
    <mergeCell ref="F85:G85"/>
    <mergeCell ref="F87:I87"/>
    <mergeCell ref="J90:K93"/>
    <mergeCell ref="J94:K97"/>
    <mergeCell ref="D89:I89"/>
    <mergeCell ref="D90:F90"/>
    <mergeCell ref="D91:F91"/>
    <mergeCell ref="D92:F92"/>
    <mergeCell ref="D93:F93"/>
    <mergeCell ref="D94:F94"/>
    <mergeCell ref="D95:F95"/>
    <mergeCell ref="D96:F96"/>
    <mergeCell ref="D97:F97"/>
    <mergeCell ref="N71:O71"/>
    <mergeCell ref="N72:O72"/>
    <mergeCell ref="J71:K71"/>
    <mergeCell ref="J72:K72"/>
    <mergeCell ref="J73:K73"/>
    <mergeCell ref="J74:K74"/>
    <mergeCell ref="N59:O59"/>
    <mergeCell ref="N60:O60"/>
    <mergeCell ref="N61:O61"/>
    <mergeCell ref="N62:O62"/>
    <mergeCell ref="N63:O63"/>
    <mergeCell ref="N64:O64"/>
    <mergeCell ref="N65:O65"/>
    <mergeCell ref="N66:O66"/>
    <mergeCell ref="N67:O67"/>
    <mergeCell ref="J59:K59"/>
    <mergeCell ref="J60:K60"/>
    <mergeCell ref="J61:K61"/>
    <mergeCell ref="J62:K62"/>
    <mergeCell ref="J63:K63"/>
    <mergeCell ref="J64:K64"/>
    <mergeCell ref="J65:K65"/>
    <mergeCell ref="J66:K66"/>
    <mergeCell ref="J67:K67"/>
    <mergeCell ref="F83:I83"/>
    <mergeCell ref="J76:K76"/>
    <mergeCell ref="J75:K75"/>
    <mergeCell ref="F74:G74"/>
    <mergeCell ref="F75:G75"/>
    <mergeCell ref="F77:G77"/>
    <mergeCell ref="J77:K77"/>
    <mergeCell ref="F78:G78"/>
    <mergeCell ref="J78:K78"/>
    <mergeCell ref="J68:K68"/>
    <mergeCell ref="J69:K69"/>
    <mergeCell ref="J70:K70"/>
    <mergeCell ref="F69:G69"/>
    <mergeCell ref="F70:G70"/>
    <mergeCell ref="F71:G71"/>
    <mergeCell ref="F72:G72"/>
    <mergeCell ref="F73:G73"/>
    <mergeCell ref="F64:G64"/>
    <mergeCell ref="F65:G65"/>
    <mergeCell ref="F66:G66"/>
    <mergeCell ref="F67:G67"/>
    <mergeCell ref="F68:G68"/>
    <mergeCell ref="F59:G59"/>
    <mergeCell ref="F60:G60"/>
    <mergeCell ref="F61:G61"/>
    <mergeCell ref="F62:G62"/>
    <mergeCell ref="F63:G63"/>
    <mergeCell ref="F57:G58"/>
    <mergeCell ref="N31:O32"/>
    <mergeCell ref="N38:O38"/>
    <mergeCell ref="N37:O37"/>
    <mergeCell ref="N36:O36"/>
    <mergeCell ref="N35:O35"/>
    <mergeCell ref="N34:O34"/>
    <mergeCell ref="N33:O33"/>
    <mergeCell ref="J54:K54"/>
    <mergeCell ref="J53:K53"/>
    <mergeCell ref="J52:K52"/>
    <mergeCell ref="J51:K51"/>
    <mergeCell ref="J50:K50"/>
    <mergeCell ref="J49:K49"/>
    <mergeCell ref="J48:K48"/>
    <mergeCell ref="J47:K47"/>
    <mergeCell ref="F49:G49"/>
    <mergeCell ref="F50:G50"/>
    <mergeCell ref="J31:K32"/>
    <mergeCell ref="J41:K41"/>
    <mergeCell ref="J57:K58"/>
    <mergeCell ref="N57:O58"/>
    <mergeCell ref="N46:O46"/>
    <mergeCell ref="N45:O45"/>
    <mergeCell ref="J35:K35"/>
    <mergeCell ref="J34:K34"/>
    <mergeCell ref="J33:K33"/>
    <mergeCell ref="J46:K46"/>
    <mergeCell ref="J45:K45"/>
    <mergeCell ref="J44:K44"/>
    <mergeCell ref="J43:K43"/>
    <mergeCell ref="J42:K42"/>
    <mergeCell ref="N50:O50"/>
    <mergeCell ref="N49:O49"/>
    <mergeCell ref="N48:O48"/>
    <mergeCell ref="N47:O47"/>
    <mergeCell ref="N44:O44"/>
    <mergeCell ref="N43:O43"/>
    <mergeCell ref="N42:O42"/>
    <mergeCell ref="N41:O41"/>
    <mergeCell ref="N40:O40"/>
    <mergeCell ref="N39:O39"/>
    <mergeCell ref="F44:G44"/>
    <mergeCell ref="F45:G45"/>
    <mergeCell ref="F46:G46"/>
    <mergeCell ref="F47:G47"/>
    <mergeCell ref="F48:G48"/>
    <mergeCell ref="F39:G39"/>
    <mergeCell ref="F40:G40"/>
    <mergeCell ref="F42:G42"/>
    <mergeCell ref="F43:G43"/>
    <mergeCell ref="F19:I19"/>
    <mergeCell ref="F21:I21"/>
    <mergeCell ref="N7:Q7"/>
    <mergeCell ref="N8:Q8"/>
    <mergeCell ref="N9:Q9"/>
    <mergeCell ref="F10:M10"/>
    <mergeCell ref="F41:G41"/>
    <mergeCell ref="L8:M8"/>
    <mergeCell ref="N10:Q10"/>
    <mergeCell ref="F33:G33"/>
    <mergeCell ref="F34:G34"/>
    <mergeCell ref="F35:G35"/>
    <mergeCell ref="F36:G36"/>
    <mergeCell ref="F37:G37"/>
    <mergeCell ref="F23:I23"/>
    <mergeCell ref="F25:K25"/>
    <mergeCell ref="F26:K27"/>
    <mergeCell ref="F29:G29"/>
    <mergeCell ref="F31:G32"/>
    <mergeCell ref="J40:K40"/>
    <mergeCell ref="J39:K39"/>
    <mergeCell ref="J38:K38"/>
    <mergeCell ref="J37:K37"/>
    <mergeCell ref="J36:K36"/>
    <mergeCell ref="J104:K106"/>
    <mergeCell ref="H121:I121"/>
    <mergeCell ref="L121:M121"/>
    <mergeCell ref="H122:I122"/>
    <mergeCell ref="L122:M122"/>
    <mergeCell ref="F121:G121"/>
    <mergeCell ref="F122:G122"/>
    <mergeCell ref="J121:K121"/>
    <mergeCell ref="J122:K122"/>
    <mergeCell ref="I119:K119"/>
    <mergeCell ref="L110:N110"/>
    <mergeCell ref="G116:K116"/>
    <mergeCell ref="G117:K117"/>
    <mergeCell ref="F119:G119"/>
    <mergeCell ref="L107:N107"/>
    <mergeCell ref="L106:N106"/>
    <mergeCell ref="L105:N105"/>
    <mergeCell ref="L104:N104"/>
    <mergeCell ref="N121:O121"/>
    <mergeCell ref="D108:F108"/>
    <mergeCell ref="D109:F109"/>
    <mergeCell ref="D110:F110"/>
    <mergeCell ref="F112:H112"/>
    <mergeCell ref="F114:M114"/>
    <mergeCell ref="A2:Q2"/>
    <mergeCell ref="A3:Q3"/>
    <mergeCell ref="A5:Q5"/>
    <mergeCell ref="B29:E29"/>
    <mergeCell ref="B89:C89"/>
    <mergeCell ref="P31:Q31"/>
    <mergeCell ref="G55:Q55"/>
    <mergeCell ref="L89:Q89"/>
    <mergeCell ref="H31:I31"/>
    <mergeCell ref="L31:M31"/>
    <mergeCell ref="B61:C61"/>
    <mergeCell ref="B57:E59"/>
    <mergeCell ref="B34:C34"/>
    <mergeCell ref="P57:Q57"/>
    <mergeCell ref="G81:Q81"/>
    <mergeCell ref="F38:G38"/>
    <mergeCell ref="B25:C25"/>
    <mergeCell ref="L7:M7"/>
    <mergeCell ref="M16:Q24"/>
    <mergeCell ref="H57:I57"/>
    <mergeCell ref="L57:M57"/>
    <mergeCell ref="F12:I12"/>
    <mergeCell ref="F14:Q14"/>
    <mergeCell ref="F16:K16"/>
  </mergeCells>
  <phoneticPr fontId="4"/>
  <dataValidations count="20">
    <dataValidation type="list" allowBlank="1" showInputMessage="1" showErrorMessage="1" sqref="N7" xr:uid="{00000000-0002-0000-0000-000015000000}">
      <formula1>$S$1:$S$16</formula1>
    </dataValidation>
    <dataValidation type="list" allowBlank="1" showInputMessage="1" sqref="F10" xr:uid="{00000000-0002-0000-0000-000003000000}">
      <formula1>$U$10:$U$11</formula1>
    </dataValidation>
    <dataValidation type="list" allowBlank="1" showInputMessage="1" showErrorMessage="1" sqref="F12" xr:uid="{00000000-0002-0000-0000-000013000000}">
      <formula1>$U$14:$U$15</formula1>
    </dataValidation>
    <dataValidation type="list" allowBlank="1" showInputMessage="1" showErrorMessage="1" sqref="F16" xr:uid="{00000000-0002-0000-0000-000012000000}">
      <formula1>$U$17:$U$18</formula1>
    </dataValidation>
    <dataValidation type="list" allowBlank="1" showInputMessage="1" showErrorMessage="1" sqref="F19" xr:uid="{00000000-0002-0000-0000-000011000000}">
      <formula1>$U$20:$U$21</formula1>
    </dataValidation>
    <dataValidation type="list" allowBlank="1" showInputMessage="1" showErrorMessage="1" sqref="F21" xr:uid="{08442735-8540-4E42-9401-FFD589362C16}">
      <formula1>$U$23:$U$24</formula1>
    </dataValidation>
    <dataValidation type="list" allowBlank="1" showInputMessage="1" showErrorMessage="1" sqref="F23 J23" xr:uid="{0698662A-965E-46D7-9996-9A701D3B5C33}">
      <formula1>$U$26:$U$27</formula1>
    </dataValidation>
    <dataValidation type="list" allowBlank="1" showInputMessage="1" showErrorMessage="1" sqref="F29" xr:uid="{00000000-0002-0000-0000-000010000000}">
      <formula1>$U$29:$U$30</formula1>
    </dataValidation>
    <dataValidation type="list" allowBlank="1" showInputMessage="1" showErrorMessage="1" sqref="F83 J83" xr:uid="{224DD0ED-1A49-4ED5-93AE-17E8C8B78557}">
      <formula1>$U$83:$U$84</formula1>
    </dataValidation>
    <dataValidation type="list" allowBlank="1" showInputMessage="1" showErrorMessage="1" sqref="F87" xr:uid="{00000000-0002-0000-0000-00000E000000}">
      <formula1>$U$87:$U$88</formula1>
    </dataValidation>
    <dataValidation type="list" allowBlank="1" showInputMessage="1" showErrorMessage="1" sqref="F119" xr:uid="{00000000-0002-0000-0000-00000B000000}">
      <formula1>$U$119:$U$120</formula1>
    </dataValidation>
    <dataValidation type="list" allowBlank="1" showInputMessage="1" sqref="H121:J122 F121:F122 L121:M122 N121" xr:uid="{105047A9-DAB1-40B8-ADEF-EED1C42223E6}">
      <formula1>$U$122:$U$130</formula1>
    </dataValidation>
    <dataValidation type="list" allowBlank="1" showInputMessage="1" showErrorMessage="1" sqref="C132:C133 G132 H134 E132:E133 A133 A132:B132" xr:uid="{00000000-0002-0000-0000-000009000000}">
      <formula1>$U$135:$U$141</formula1>
    </dataValidation>
    <dataValidation type="list" allowBlank="1" showInputMessage="1" showErrorMessage="1" sqref="F127:F128" xr:uid="{00000000-0002-0000-0000-00000A000000}">
      <formula1>$U$132:$U$133</formula1>
    </dataValidation>
    <dataValidation type="list" allowBlank="1" showInputMessage="1" showErrorMessage="1" sqref="N8" xr:uid="{303275F5-4DF5-438B-A47B-65A4A8BF2089}">
      <formula1>$W$1:$W$48</formula1>
    </dataValidation>
    <dataValidation type="list" allowBlank="1" showInputMessage="1" showErrorMessage="1" sqref="F112" xr:uid="{00000000-0002-0000-0000-000014000000}">
      <formula1>$U$106:$U$107</formula1>
    </dataValidation>
    <dataValidation type="list" allowBlank="1" showInputMessage="1" showErrorMessage="1" sqref="F114 N114" xr:uid="{48D42A5E-DAE2-4EEF-8765-AE5C82194BE0}">
      <formula1>$U$110:$U$113</formula1>
    </dataValidation>
    <dataValidation type="list" allowBlank="1" showInputMessage="1" showErrorMessage="1" sqref="G116:G117" xr:uid="{00000000-0002-0000-0000-00000C000000}">
      <formula1>$U$115:$U$117</formula1>
    </dataValidation>
    <dataValidation type="list" allowBlank="1" showInputMessage="1" sqref="A137:J138 H144:Q145" xr:uid="{06D741BD-6BB0-4B6F-A11F-2F2CF07A2A60}">
      <formula1>$U$143:$U$152</formula1>
    </dataValidation>
    <dataValidation type="list" allowBlank="1" showInputMessage="1" showErrorMessage="1" sqref="F151:H151" xr:uid="{3188D21A-6441-475D-90A5-B1147CB16163}">
      <formula1>$U$154:$U$156</formula1>
    </dataValidation>
  </dataValidations>
  <pageMargins left="0.7" right="0.7" top="0.75" bottom="0.75" header="0.3" footer="0.3"/>
  <pageSetup paperSize="9" scale="94" orientation="portrait" r:id="rId1"/>
  <rowBreaks count="2" manualBreakCount="2">
    <brk id="56" max="16" man="1"/>
    <brk id="118"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4"/>
  <sheetViews>
    <sheetView topLeftCell="A384" workbookViewId="0">
      <selection activeCell="C409" sqref="C409"/>
    </sheetView>
  </sheetViews>
  <sheetFormatPr defaultRowHeight="13.5" x14ac:dyDescent="0.15"/>
  <cols>
    <col min="1" max="1" width="9" customWidth="1"/>
  </cols>
  <sheetData>
    <row r="1" spans="1:2" x14ac:dyDescent="0.15">
      <c r="A1" s="1" t="s">
        <v>0</v>
      </c>
    </row>
    <row r="2" spans="1:2" x14ac:dyDescent="0.15">
      <c r="A2" s="2" t="s">
        <v>1</v>
      </c>
      <c r="B2" s="27">
        <f>回答用紙!N7</f>
        <v>0</v>
      </c>
    </row>
    <row r="3" spans="1:2" x14ac:dyDescent="0.15">
      <c r="A3" s="2" t="s">
        <v>2</v>
      </c>
      <c r="B3" s="27">
        <f>回答用紙!N8</f>
        <v>0</v>
      </c>
    </row>
    <row r="4" spans="1:2" x14ac:dyDescent="0.15">
      <c r="A4" s="2">
        <v>1</v>
      </c>
      <c r="B4" s="27">
        <f>回答用紙!F10</f>
        <v>0</v>
      </c>
    </row>
    <row r="5" spans="1:2" x14ac:dyDescent="0.15">
      <c r="A5" s="2">
        <v>2</v>
      </c>
      <c r="B5" s="27">
        <f>回答用紙!F12</f>
        <v>0</v>
      </c>
    </row>
    <row r="6" spans="1:2" x14ac:dyDescent="0.15">
      <c r="A6" s="2">
        <v>3</v>
      </c>
      <c r="B6" s="27">
        <f>回答用紙!F14</f>
        <v>0</v>
      </c>
    </row>
    <row r="7" spans="1:2" x14ac:dyDescent="0.15">
      <c r="A7" s="2">
        <v>4</v>
      </c>
      <c r="B7" s="27">
        <f>回答用紙!F16</f>
        <v>0</v>
      </c>
    </row>
    <row r="8" spans="1:2" x14ac:dyDescent="0.15">
      <c r="A8" s="2" t="s">
        <v>4</v>
      </c>
      <c r="B8" s="27">
        <f>回答用紙!M16</f>
        <v>0</v>
      </c>
    </row>
    <row r="9" spans="1:2" x14ac:dyDescent="0.15">
      <c r="A9" s="2">
        <v>5</v>
      </c>
      <c r="B9" s="27">
        <f>回答用紙!F19</f>
        <v>0</v>
      </c>
    </row>
    <row r="10" spans="1:2" x14ac:dyDescent="0.15">
      <c r="A10" s="2">
        <v>6</v>
      </c>
      <c r="B10" s="27">
        <f>回答用紙!F21</f>
        <v>0</v>
      </c>
    </row>
    <row r="11" spans="1:2" x14ac:dyDescent="0.15">
      <c r="A11" s="2">
        <v>7</v>
      </c>
      <c r="B11" s="27">
        <f>回答用紙!F23</f>
        <v>0</v>
      </c>
    </row>
    <row r="12" spans="1:2" x14ac:dyDescent="0.15">
      <c r="A12" s="2">
        <v>8</v>
      </c>
      <c r="B12" s="22" t="str">
        <f>回答用紙!F25&amp;"("&amp;回答用紙!F26&amp;")"</f>
        <v>()</v>
      </c>
    </row>
    <row r="13" spans="1:2" x14ac:dyDescent="0.15">
      <c r="A13" s="2">
        <v>9</v>
      </c>
      <c r="B13" s="27">
        <f>回答用紙!F29</f>
        <v>0</v>
      </c>
    </row>
    <row r="14" spans="1:2" x14ac:dyDescent="0.15">
      <c r="A14" s="2" t="s">
        <v>662</v>
      </c>
      <c r="B14" s="27">
        <f>回答用紙!C35</f>
        <v>0</v>
      </c>
    </row>
    <row r="15" spans="1:2" x14ac:dyDescent="0.15">
      <c r="A15" s="2" t="s">
        <v>663</v>
      </c>
      <c r="B15" s="27">
        <f>回答用紙!C36</f>
        <v>0</v>
      </c>
    </row>
    <row r="16" spans="1:2" x14ac:dyDescent="0.15">
      <c r="A16" s="2" t="s">
        <v>5</v>
      </c>
      <c r="B16" s="27">
        <f>回答用紙!H33</f>
        <v>0</v>
      </c>
    </row>
    <row r="17" spans="1:2" x14ac:dyDescent="0.15">
      <c r="A17" s="2" t="s">
        <v>6</v>
      </c>
      <c r="B17" s="27">
        <f>回答用紙!H34</f>
        <v>0</v>
      </c>
    </row>
    <row r="18" spans="1:2" x14ac:dyDescent="0.15">
      <c r="A18" s="2" t="s">
        <v>7</v>
      </c>
      <c r="B18" s="27">
        <f>回答用紙!H35</f>
        <v>0</v>
      </c>
    </row>
    <row r="19" spans="1:2" x14ac:dyDescent="0.15">
      <c r="A19" s="2" t="s">
        <v>8</v>
      </c>
      <c r="B19" s="27">
        <f>回答用紙!H36</f>
        <v>0</v>
      </c>
    </row>
    <row r="20" spans="1:2" x14ac:dyDescent="0.15">
      <c r="A20" s="2" t="s">
        <v>9</v>
      </c>
      <c r="B20" s="27">
        <f>回答用紙!H37</f>
        <v>0</v>
      </c>
    </row>
    <row r="21" spans="1:2" x14ac:dyDescent="0.15">
      <c r="A21" s="2" t="s">
        <v>10</v>
      </c>
      <c r="B21" s="27">
        <f>回答用紙!H38</f>
        <v>0</v>
      </c>
    </row>
    <row r="22" spans="1:2" x14ac:dyDescent="0.15">
      <c r="A22" s="2" t="s">
        <v>11</v>
      </c>
      <c r="B22" s="27">
        <f>回答用紙!H39</f>
        <v>0</v>
      </c>
    </row>
    <row r="23" spans="1:2" x14ac:dyDescent="0.15">
      <c r="A23" s="2" t="s">
        <v>12</v>
      </c>
      <c r="B23" s="27">
        <f>回答用紙!H40</f>
        <v>0</v>
      </c>
    </row>
    <row r="24" spans="1:2" x14ac:dyDescent="0.15">
      <c r="A24" s="2" t="s">
        <v>13</v>
      </c>
      <c r="B24" s="27">
        <f>回答用紙!H41</f>
        <v>0</v>
      </c>
    </row>
    <row r="25" spans="1:2" x14ac:dyDescent="0.15">
      <c r="A25" s="2" t="s">
        <v>14</v>
      </c>
      <c r="B25" s="27">
        <f>回答用紙!H42</f>
        <v>0</v>
      </c>
    </row>
    <row r="26" spans="1:2" x14ac:dyDescent="0.15">
      <c r="A26" s="2" t="s">
        <v>15</v>
      </c>
      <c r="B26" s="27">
        <f>回答用紙!H43</f>
        <v>0</v>
      </c>
    </row>
    <row r="27" spans="1:2" x14ac:dyDescent="0.15">
      <c r="A27" s="2" t="s">
        <v>16</v>
      </c>
      <c r="B27" s="27">
        <f>回答用紙!H44</f>
        <v>0</v>
      </c>
    </row>
    <row r="28" spans="1:2" x14ac:dyDescent="0.15">
      <c r="A28" s="2" t="s">
        <v>17</v>
      </c>
      <c r="B28" s="27">
        <f>回答用紙!H45</f>
        <v>0</v>
      </c>
    </row>
    <row r="29" spans="1:2" x14ac:dyDescent="0.15">
      <c r="A29" s="2" t="s">
        <v>18</v>
      </c>
      <c r="B29" s="27">
        <f>回答用紙!H46</f>
        <v>0</v>
      </c>
    </row>
    <row r="30" spans="1:2" x14ac:dyDescent="0.15">
      <c r="A30" s="2" t="s">
        <v>19</v>
      </c>
      <c r="B30" s="27">
        <f>回答用紙!H47</f>
        <v>0</v>
      </c>
    </row>
    <row r="31" spans="1:2" x14ac:dyDescent="0.15">
      <c r="A31" s="2" t="s">
        <v>20</v>
      </c>
      <c r="B31" s="27">
        <f>回答用紙!H48</f>
        <v>0</v>
      </c>
    </row>
    <row r="32" spans="1:2" x14ac:dyDescent="0.15">
      <c r="A32" s="2" t="s">
        <v>21</v>
      </c>
      <c r="B32" s="27">
        <f>回答用紙!H49</f>
        <v>0</v>
      </c>
    </row>
    <row r="33" spans="1:2" x14ac:dyDescent="0.15">
      <c r="A33" s="2" t="s">
        <v>22</v>
      </c>
      <c r="B33" s="27">
        <f>回答用紙!H50</f>
        <v>0</v>
      </c>
    </row>
    <row r="34" spans="1:2" x14ac:dyDescent="0.15">
      <c r="A34" s="2" t="s">
        <v>23</v>
      </c>
      <c r="B34" s="27">
        <f>回答用紙!H51</f>
        <v>0</v>
      </c>
    </row>
    <row r="35" spans="1:2" x14ac:dyDescent="0.15">
      <c r="A35" s="2" t="s">
        <v>24</v>
      </c>
      <c r="B35" s="27">
        <f>回答用紙!H52</f>
        <v>0</v>
      </c>
    </row>
    <row r="36" spans="1:2" x14ac:dyDescent="0.15">
      <c r="A36" s="2" t="s">
        <v>25</v>
      </c>
      <c r="B36" s="27">
        <f>回答用紙!H53</f>
        <v>0</v>
      </c>
    </row>
    <row r="37" spans="1:2" x14ac:dyDescent="0.15">
      <c r="A37" s="2" t="s">
        <v>26</v>
      </c>
      <c r="B37" s="27">
        <f>回答用紙!H54</f>
        <v>0</v>
      </c>
    </row>
    <row r="38" spans="1:2" x14ac:dyDescent="0.15">
      <c r="A38" s="2" t="s">
        <v>27</v>
      </c>
      <c r="B38" s="27">
        <f>回答用紙!L33</f>
        <v>0</v>
      </c>
    </row>
    <row r="39" spans="1:2" x14ac:dyDescent="0.15">
      <c r="A39" s="2" t="s">
        <v>28</v>
      </c>
      <c r="B39" s="27">
        <f>回答用紙!L34</f>
        <v>0</v>
      </c>
    </row>
    <row r="40" spans="1:2" x14ac:dyDescent="0.15">
      <c r="A40" s="2" t="s">
        <v>29</v>
      </c>
      <c r="B40" s="27">
        <f>回答用紙!L35</f>
        <v>0</v>
      </c>
    </row>
    <row r="41" spans="1:2" x14ac:dyDescent="0.15">
      <c r="A41" s="2" t="s">
        <v>30</v>
      </c>
      <c r="B41" s="27">
        <f>回答用紙!L36</f>
        <v>0</v>
      </c>
    </row>
    <row r="42" spans="1:2" x14ac:dyDescent="0.15">
      <c r="A42" s="2" t="s">
        <v>31</v>
      </c>
      <c r="B42" s="27">
        <f>回答用紙!L37</f>
        <v>0</v>
      </c>
    </row>
    <row r="43" spans="1:2" x14ac:dyDescent="0.15">
      <c r="A43" s="2" t="s">
        <v>32</v>
      </c>
      <c r="B43" s="27">
        <f>回答用紙!L38</f>
        <v>0</v>
      </c>
    </row>
    <row r="44" spans="1:2" x14ac:dyDescent="0.15">
      <c r="A44" s="2" t="s">
        <v>33</v>
      </c>
      <c r="B44" s="27">
        <f>回答用紙!L39</f>
        <v>0</v>
      </c>
    </row>
    <row r="45" spans="1:2" x14ac:dyDescent="0.15">
      <c r="A45" s="2" t="s">
        <v>34</v>
      </c>
      <c r="B45" s="27">
        <f>回答用紙!L40</f>
        <v>0</v>
      </c>
    </row>
    <row r="46" spans="1:2" x14ac:dyDescent="0.15">
      <c r="A46" s="2" t="s">
        <v>35</v>
      </c>
      <c r="B46" s="27">
        <f>回答用紙!L41</f>
        <v>0</v>
      </c>
    </row>
    <row r="47" spans="1:2" x14ac:dyDescent="0.15">
      <c r="A47" s="2" t="s">
        <v>36</v>
      </c>
      <c r="B47" s="27">
        <f>回答用紙!L42</f>
        <v>0</v>
      </c>
    </row>
    <row r="48" spans="1:2" x14ac:dyDescent="0.15">
      <c r="A48" s="2" t="s">
        <v>37</v>
      </c>
      <c r="B48" s="27">
        <f>回答用紙!L43</f>
        <v>0</v>
      </c>
    </row>
    <row r="49" spans="1:2" x14ac:dyDescent="0.15">
      <c r="A49" s="2" t="s">
        <v>38</v>
      </c>
      <c r="B49" s="27">
        <f>回答用紙!L44</f>
        <v>0</v>
      </c>
    </row>
    <row r="50" spans="1:2" x14ac:dyDescent="0.15">
      <c r="A50" s="2" t="s">
        <v>39</v>
      </c>
      <c r="B50" s="27">
        <f>回答用紙!L45</f>
        <v>0</v>
      </c>
    </row>
    <row r="51" spans="1:2" x14ac:dyDescent="0.15">
      <c r="A51" s="2" t="s">
        <v>40</v>
      </c>
      <c r="B51" s="27">
        <f>回答用紙!L46</f>
        <v>0</v>
      </c>
    </row>
    <row r="52" spans="1:2" x14ac:dyDescent="0.15">
      <c r="A52" s="2" t="s">
        <v>41</v>
      </c>
      <c r="B52" s="27">
        <f>回答用紙!L47</f>
        <v>0</v>
      </c>
    </row>
    <row r="53" spans="1:2" x14ac:dyDescent="0.15">
      <c r="A53" s="2" t="s">
        <v>42</v>
      </c>
      <c r="B53" s="27">
        <f>回答用紙!L48</f>
        <v>0</v>
      </c>
    </row>
    <row r="54" spans="1:2" x14ac:dyDescent="0.15">
      <c r="A54" s="2" t="s">
        <v>43</v>
      </c>
      <c r="B54" s="27">
        <f>回答用紙!L49</f>
        <v>0</v>
      </c>
    </row>
    <row r="55" spans="1:2" x14ac:dyDescent="0.15">
      <c r="A55" s="2" t="s">
        <v>44</v>
      </c>
      <c r="B55" s="27">
        <f>回答用紙!L50</f>
        <v>0</v>
      </c>
    </row>
    <row r="56" spans="1:2" x14ac:dyDescent="0.15">
      <c r="A56" s="2" t="s">
        <v>45</v>
      </c>
      <c r="B56" s="27">
        <f>回答用紙!L51</f>
        <v>0</v>
      </c>
    </row>
    <row r="57" spans="1:2" x14ac:dyDescent="0.15">
      <c r="A57" s="2" t="s">
        <v>46</v>
      </c>
      <c r="B57" s="27">
        <f>回答用紙!L52</f>
        <v>0</v>
      </c>
    </row>
    <row r="58" spans="1:2" x14ac:dyDescent="0.15">
      <c r="A58" s="2" t="s">
        <v>47</v>
      </c>
      <c r="B58" s="27">
        <f>回答用紙!L53</f>
        <v>0</v>
      </c>
    </row>
    <row r="59" spans="1:2" x14ac:dyDescent="0.15">
      <c r="A59" s="2" t="s">
        <v>48</v>
      </c>
      <c r="B59" s="27">
        <f>回答用紙!L54</f>
        <v>0</v>
      </c>
    </row>
    <row r="60" spans="1:2" x14ac:dyDescent="0.15">
      <c r="A60" s="2" t="s">
        <v>49</v>
      </c>
      <c r="B60" s="27">
        <f>回答用紙!P33</f>
        <v>0</v>
      </c>
    </row>
    <row r="61" spans="1:2" x14ac:dyDescent="0.15">
      <c r="A61" s="2" t="s">
        <v>50</v>
      </c>
      <c r="B61" s="27">
        <f>回答用紙!P42</f>
        <v>0</v>
      </c>
    </row>
    <row r="62" spans="1:2" x14ac:dyDescent="0.15">
      <c r="A62" s="2" t="s">
        <v>51</v>
      </c>
      <c r="B62" s="27">
        <f>回答用紙!P43</f>
        <v>0</v>
      </c>
    </row>
    <row r="63" spans="1:2" x14ac:dyDescent="0.15">
      <c r="A63" s="2" t="s">
        <v>52</v>
      </c>
      <c r="B63" s="27">
        <f>回答用紙!P44</f>
        <v>0</v>
      </c>
    </row>
    <row r="64" spans="1:2" x14ac:dyDescent="0.15">
      <c r="A64" s="2" t="s">
        <v>53</v>
      </c>
      <c r="B64" s="27">
        <f>回答用紙!P45</f>
        <v>0</v>
      </c>
    </row>
    <row r="65" spans="1:2" x14ac:dyDescent="0.15">
      <c r="A65" s="2" t="s">
        <v>54</v>
      </c>
      <c r="B65" s="27">
        <f>回答用紙!P46</f>
        <v>0</v>
      </c>
    </row>
    <row r="66" spans="1:2" x14ac:dyDescent="0.15">
      <c r="A66" s="2" t="str">
        <f>回答用紙!N47</f>
        <v>チアダンス</v>
      </c>
      <c r="B66" s="27">
        <f>回答用紙!P47</f>
        <v>0</v>
      </c>
    </row>
    <row r="67" spans="1:2" x14ac:dyDescent="0.15">
      <c r="A67" s="2" t="str">
        <f>回答用紙!N48</f>
        <v>ウェイトリフティング</v>
      </c>
      <c r="B67" s="27">
        <f>回答用紙!P48</f>
        <v>0</v>
      </c>
    </row>
    <row r="68" spans="1:2" x14ac:dyDescent="0.15">
      <c r="A68" s="2" t="str">
        <f>回答用紙!N49</f>
        <v>エイサー</v>
      </c>
      <c r="B68" s="27">
        <f>回答用紙!P49</f>
        <v>0</v>
      </c>
    </row>
    <row r="69" spans="1:2" x14ac:dyDescent="0.15">
      <c r="A69" s="2" t="str">
        <f>回答用紙!N50</f>
        <v>剣舞</v>
      </c>
      <c r="B69" s="27">
        <f>回答用紙!P50</f>
        <v>0</v>
      </c>
    </row>
    <row r="70" spans="1:2" x14ac:dyDescent="0.15">
      <c r="A70" s="2" t="s">
        <v>55</v>
      </c>
      <c r="B70" s="27">
        <f>回答用紙!I33</f>
        <v>0</v>
      </c>
    </row>
    <row r="71" spans="1:2" x14ac:dyDescent="0.15">
      <c r="A71" s="2" t="s">
        <v>56</v>
      </c>
      <c r="B71" s="27">
        <f>回答用紙!I34</f>
        <v>0</v>
      </c>
    </row>
    <row r="72" spans="1:2" x14ac:dyDescent="0.15">
      <c r="A72" s="2" t="s">
        <v>57</v>
      </c>
      <c r="B72" s="27">
        <f>回答用紙!I35</f>
        <v>0</v>
      </c>
    </row>
    <row r="73" spans="1:2" x14ac:dyDescent="0.15">
      <c r="A73" s="2" t="s">
        <v>58</v>
      </c>
      <c r="B73" s="27">
        <f>回答用紙!I36</f>
        <v>0</v>
      </c>
    </row>
    <row r="74" spans="1:2" x14ac:dyDescent="0.15">
      <c r="A74" s="2" t="s">
        <v>59</v>
      </c>
      <c r="B74" s="27">
        <f>回答用紙!I37</f>
        <v>0</v>
      </c>
    </row>
    <row r="75" spans="1:2" x14ac:dyDescent="0.15">
      <c r="A75" s="2" t="s">
        <v>60</v>
      </c>
      <c r="B75" s="27">
        <f>回答用紙!I38</f>
        <v>0</v>
      </c>
    </row>
    <row r="76" spans="1:2" x14ac:dyDescent="0.15">
      <c r="A76" s="2" t="s">
        <v>61</v>
      </c>
      <c r="B76" s="27">
        <f>回答用紙!I39</f>
        <v>0</v>
      </c>
    </row>
    <row r="77" spans="1:2" x14ac:dyDescent="0.15">
      <c r="A77" s="2" t="s">
        <v>62</v>
      </c>
      <c r="B77" s="27">
        <f>回答用紙!I40</f>
        <v>0</v>
      </c>
    </row>
    <row r="78" spans="1:2" x14ac:dyDescent="0.15">
      <c r="A78" s="2" t="s">
        <v>63</v>
      </c>
      <c r="B78" s="27">
        <f>回答用紙!I41</f>
        <v>0</v>
      </c>
    </row>
    <row r="79" spans="1:2" x14ac:dyDescent="0.15">
      <c r="A79" s="2" t="s">
        <v>64</v>
      </c>
      <c r="B79" s="27">
        <f>回答用紙!I42</f>
        <v>0</v>
      </c>
    </row>
    <row r="80" spans="1:2" x14ac:dyDescent="0.15">
      <c r="A80" s="2" t="s">
        <v>65</v>
      </c>
      <c r="B80" s="27">
        <f>回答用紙!I43</f>
        <v>0</v>
      </c>
    </row>
    <row r="81" spans="1:2" x14ac:dyDescent="0.15">
      <c r="A81" s="2" t="s">
        <v>66</v>
      </c>
      <c r="B81" s="27">
        <f>回答用紙!I44</f>
        <v>0</v>
      </c>
    </row>
    <row r="82" spans="1:2" x14ac:dyDescent="0.15">
      <c r="A82" s="2" t="s">
        <v>67</v>
      </c>
      <c r="B82" s="27">
        <f>回答用紙!I45</f>
        <v>0</v>
      </c>
    </row>
    <row r="83" spans="1:2" x14ac:dyDescent="0.15">
      <c r="A83" s="2" t="s">
        <v>68</v>
      </c>
      <c r="B83" s="27">
        <f>回答用紙!I46</f>
        <v>0</v>
      </c>
    </row>
    <row r="84" spans="1:2" x14ac:dyDescent="0.15">
      <c r="A84" s="2" t="s">
        <v>69</v>
      </c>
      <c r="B84" s="27">
        <f>回答用紙!I47</f>
        <v>0</v>
      </c>
    </row>
    <row r="85" spans="1:2" x14ac:dyDescent="0.15">
      <c r="A85" s="2" t="s">
        <v>70</v>
      </c>
      <c r="B85" s="27">
        <f>回答用紙!I48</f>
        <v>0</v>
      </c>
    </row>
    <row r="86" spans="1:2" x14ac:dyDescent="0.15">
      <c r="A86" s="2" t="s">
        <v>71</v>
      </c>
      <c r="B86" s="27">
        <f>回答用紙!I49</f>
        <v>0</v>
      </c>
    </row>
    <row r="87" spans="1:2" x14ac:dyDescent="0.15">
      <c r="A87" s="2" t="s">
        <v>72</v>
      </c>
      <c r="B87" s="27">
        <f>回答用紙!I50</f>
        <v>0</v>
      </c>
    </row>
    <row r="88" spans="1:2" x14ac:dyDescent="0.15">
      <c r="A88" s="2" t="s">
        <v>73</v>
      </c>
      <c r="B88" s="27">
        <f>回答用紙!I51</f>
        <v>0</v>
      </c>
    </row>
    <row r="89" spans="1:2" x14ac:dyDescent="0.15">
      <c r="A89" s="2" t="s">
        <v>74</v>
      </c>
      <c r="B89" s="27">
        <f>回答用紙!I52</f>
        <v>0</v>
      </c>
    </row>
    <row r="90" spans="1:2" x14ac:dyDescent="0.15">
      <c r="A90" s="2" t="s">
        <v>75</v>
      </c>
      <c r="B90" s="27">
        <f>回答用紙!I53</f>
        <v>0</v>
      </c>
    </row>
    <row r="91" spans="1:2" x14ac:dyDescent="0.15">
      <c r="A91" s="2" t="s">
        <v>76</v>
      </c>
      <c r="B91" s="27">
        <f>回答用紙!I54</f>
        <v>0</v>
      </c>
    </row>
    <row r="92" spans="1:2" x14ac:dyDescent="0.15">
      <c r="A92" s="2" t="s">
        <v>77</v>
      </c>
      <c r="B92" s="27">
        <f>回答用紙!M33</f>
        <v>0</v>
      </c>
    </row>
    <row r="93" spans="1:2" x14ac:dyDescent="0.15">
      <c r="A93" s="2" t="s">
        <v>78</v>
      </c>
      <c r="B93" s="27">
        <f>回答用紙!M34</f>
        <v>0</v>
      </c>
    </row>
    <row r="94" spans="1:2" x14ac:dyDescent="0.15">
      <c r="A94" s="2" t="s">
        <v>79</v>
      </c>
      <c r="B94" s="27">
        <f>回答用紙!M35</f>
        <v>0</v>
      </c>
    </row>
    <row r="95" spans="1:2" x14ac:dyDescent="0.15">
      <c r="A95" s="2" t="s">
        <v>80</v>
      </c>
      <c r="B95" s="27">
        <f>回答用紙!M36</f>
        <v>0</v>
      </c>
    </row>
    <row r="96" spans="1:2" x14ac:dyDescent="0.15">
      <c r="A96" s="2" t="s">
        <v>81</v>
      </c>
      <c r="B96" s="27">
        <f>回答用紙!M37</f>
        <v>0</v>
      </c>
    </row>
    <row r="97" spans="1:2" x14ac:dyDescent="0.15">
      <c r="A97" s="2" t="s">
        <v>82</v>
      </c>
      <c r="B97" s="27">
        <f>回答用紙!M38</f>
        <v>0</v>
      </c>
    </row>
    <row r="98" spans="1:2" x14ac:dyDescent="0.15">
      <c r="A98" s="2" t="s">
        <v>83</v>
      </c>
      <c r="B98" s="27">
        <f>回答用紙!M39</f>
        <v>0</v>
      </c>
    </row>
    <row r="99" spans="1:2" x14ac:dyDescent="0.15">
      <c r="A99" s="2" t="s">
        <v>84</v>
      </c>
      <c r="B99" s="27">
        <f>回答用紙!M40</f>
        <v>0</v>
      </c>
    </row>
    <row r="100" spans="1:2" x14ac:dyDescent="0.15">
      <c r="A100" s="2" t="s">
        <v>85</v>
      </c>
      <c r="B100" s="27">
        <f>回答用紙!M41</f>
        <v>0</v>
      </c>
    </row>
    <row r="101" spans="1:2" x14ac:dyDescent="0.15">
      <c r="A101" s="2" t="s">
        <v>86</v>
      </c>
      <c r="B101" s="27">
        <f>回答用紙!M42</f>
        <v>0</v>
      </c>
    </row>
    <row r="102" spans="1:2" x14ac:dyDescent="0.15">
      <c r="A102" s="2" t="s">
        <v>87</v>
      </c>
      <c r="B102" s="27">
        <f>回答用紙!M43</f>
        <v>0</v>
      </c>
    </row>
    <row r="103" spans="1:2" x14ac:dyDescent="0.15">
      <c r="A103" s="2" t="s">
        <v>88</v>
      </c>
      <c r="B103" s="27">
        <f>回答用紙!M44</f>
        <v>0</v>
      </c>
    </row>
    <row r="104" spans="1:2" x14ac:dyDescent="0.15">
      <c r="A104" s="2" t="s">
        <v>89</v>
      </c>
      <c r="B104" s="27">
        <f>回答用紙!M45</f>
        <v>0</v>
      </c>
    </row>
    <row r="105" spans="1:2" x14ac:dyDescent="0.15">
      <c r="A105" s="2" t="s">
        <v>90</v>
      </c>
      <c r="B105" s="27">
        <f>回答用紙!M46</f>
        <v>0</v>
      </c>
    </row>
    <row r="106" spans="1:2" x14ac:dyDescent="0.15">
      <c r="A106" s="2" t="s">
        <v>91</v>
      </c>
      <c r="B106" s="27">
        <f>回答用紙!M47</f>
        <v>0</v>
      </c>
    </row>
    <row r="107" spans="1:2" x14ac:dyDescent="0.15">
      <c r="A107" s="2" t="s">
        <v>92</v>
      </c>
      <c r="B107" s="27">
        <f>回答用紙!M48</f>
        <v>0</v>
      </c>
    </row>
    <row r="108" spans="1:2" x14ac:dyDescent="0.15">
      <c r="A108" s="2" t="s">
        <v>93</v>
      </c>
      <c r="B108" s="27">
        <f>回答用紙!M49</f>
        <v>0</v>
      </c>
    </row>
    <row r="109" spans="1:2" x14ac:dyDescent="0.15">
      <c r="A109" s="2" t="s">
        <v>94</v>
      </c>
      <c r="B109" s="27">
        <f>回答用紙!M50</f>
        <v>0</v>
      </c>
    </row>
    <row r="110" spans="1:2" x14ac:dyDescent="0.15">
      <c r="A110" s="2" t="s">
        <v>95</v>
      </c>
      <c r="B110" s="27">
        <f>回答用紙!M51</f>
        <v>0</v>
      </c>
    </row>
    <row r="111" spans="1:2" x14ac:dyDescent="0.15">
      <c r="A111" s="2" t="s">
        <v>96</v>
      </c>
      <c r="B111" s="27">
        <f>回答用紙!M52</f>
        <v>0</v>
      </c>
    </row>
    <row r="112" spans="1:2" x14ac:dyDescent="0.15">
      <c r="A112" s="2" t="s">
        <v>97</v>
      </c>
      <c r="B112" s="27">
        <f>回答用紙!M53</f>
        <v>0</v>
      </c>
    </row>
    <row r="113" spans="1:2" x14ac:dyDescent="0.15">
      <c r="A113" s="2" t="s">
        <v>98</v>
      </c>
      <c r="B113" s="27">
        <f>回答用紙!M54</f>
        <v>0</v>
      </c>
    </row>
    <row r="114" spans="1:2" x14ac:dyDescent="0.15">
      <c r="A114" s="2" t="s">
        <v>99</v>
      </c>
      <c r="B114" s="27">
        <f>回答用紙!Q33</f>
        <v>0</v>
      </c>
    </row>
    <row r="115" spans="1:2" x14ac:dyDescent="0.15">
      <c r="A115" s="2" t="s">
        <v>100</v>
      </c>
      <c r="B115" s="27">
        <f>回答用紙!Q42</f>
        <v>0</v>
      </c>
    </row>
    <row r="116" spans="1:2" x14ac:dyDescent="0.15">
      <c r="A116" s="2" t="s">
        <v>101</v>
      </c>
      <c r="B116" s="27">
        <f>回答用紙!Q43</f>
        <v>0</v>
      </c>
    </row>
    <row r="117" spans="1:2" x14ac:dyDescent="0.15">
      <c r="A117" s="2" t="s">
        <v>102</v>
      </c>
      <c r="B117" s="27">
        <f>回答用紙!Q44</f>
        <v>0</v>
      </c>
    </row>
    <row r="118" spans="1:2" x14ac:dyDescent="0.15">
      <c r="A118" s="2" t="s">
        <v>103</v>
      </c>
      <c r="B118" s="27">
        <f>回答用紙!Q45</f>
        <v>0</v>
      </c>
    </row>
    <row r="119" spans="1:2" x14ac:dyDescent="0.15">
      <c r="A119" s="2" t="s">
        <v>104</v>
      </c>
      <c r="B119" s="27">
        <f>回答用紙!Q46</f>
        <v>0</v>
      </c>
    </row>
    <row r="120" spans="1:2" x14ac:dyDescent="0.15">
      <c r="A120" s="2" t="str">
        <f>回答用紙!N47</f>
        <v>チアダンス</v>
      </c>
      <c r="B120" s="27">
        <f>回答用紙!Q47</f>
        <v>0</v>
      </c>
    </row>
    <row r="121" spans="1:2" x14ac:dyDescent="0.15">
      <c r="A121" s="2" t="str">
        <f>回答用紙!N48</f>
        <v>ウェイトリフティング</v>
      </c>
      <c r="B121" s="27">
        <f>回答用紙!Q48</f>
        <v>0</v>
      </c>
    </row>
    <row r="122" spans="1:2" x14ac:dyDescent="0.15">
      <c r="A122" s="2" t="str">
        <f>回答用紙!N49</f>
        <v>エイサー</v>
      </c>
      <c r="B122" s="27">
        <f>回答用紙!Q49</f>
        <v>0</v>
      </c>
    </row>
    <row r="123" spans="1:2" x14ac:dyDescent="0.15">
      <c r="A123" s="2" t="str">
        <f>回答用紙!N50</f>
        <v>剣舞</v>
      </c>
      <c r="B123" s="27">
        <f>回答用紙!Q50</f>
        <v>0</v>
      </c>
    </row>
    <row r="124" spans="1:2" x14ac:dyDescent="0.15">
      <c r="A124" s="2" t="s">
        <v>664</v>
      </c>
      <c r="B124" s="27">
        <f>回答用紙!C62</f>
        <v>0</v>
      </c>
    </row>
    <row r="125" spans="1:2" x14ac:dyDescent="0.15">
      <c r="A125" s="2" t="s">
        <v>665</v>
      </c>
      <c r="B125" s="27">
        <f>回答用紙!C63</f>
        <v>0</v>
      </c>
    </row>
    <row r="126" spans="1:2" x14ac:dyDescent="0.15">
      <c r="A126" s="2" t="s">
        <v>5</v>
      </c>
      <c r="B126" s="27">
        <f>回答用紙!H59</f>
        <v>0</v>
      </c>
    </row>
    <row r="127" spans="1:2" x14ac:dyDescent="0.15">
      <c r="A127" s="2" t="s">
        <v>6</v>
      </c>
      <c r="B127" s="27">
        <f>回答用紙!H60</f>
        <v>0</v>
      </c>
    </row>
    <row r="128" spans="1:2" x14ac:dyDescent="0.15">
      <c r="A128" s="2" t="s">
        <v>7</v>
      </c>
      <c r="B128" s="27">
        <f>回答用紙!H61</f>
        <v>0</v>
      </c>
    </row>
    <row r="129" spans="1:2" x14ac:dyDescent="0.15">
      <c r="A129" s="2" t="s">
        <v>8</v>
      </c>
      <c r="B129" s="27">
        <f>回答用紙!H62</f>
        <v>0</v>
      </c>
    </row>
    <row r="130" spans="1:2" x14ac:dyDescent="0.15">
      <c r="A130" s="2" t="s">
        <v>9</v>
      </c>
      <c r="B130" s="27">
        <f>回答用紙!H63</f>
        <v>0</v>
      </c>
    </row>
    <row r="131" spans="1:2" x14ac:dyDescent="0.15">
      <c r="A131" s="2" t="s">
        <v>10</v>
      </c>
      <c r="B131" s="27">
        <f>回答用紙!H64</f>
        <v>0</v>
      </c>
    </row>
    <row r="132" spans="1:2" x14ac:dyDescent="0.15">
      <c r="A132" s="2" t="s">
        <v>11</v>
      </c>
      <c r="B132" s="27">
        <f>回答用紙!H65</f>
        <v>0</v>
      </c>
    </row>
    <row r="133" spans="1:2" x14ac:dyDescent="0.15">
      <c r="A133" s="2" t="s">
        <v>12</v>
      </c>
      <c r="B133" s="27">
        <f>回答用紙!H66</f>
        <v>0</v>
      </c>
    </row>
    <row r="134" spans="1:2" x14ac:dyDescent="0.15">
      <c r="A134" s="2" t="s">
        <v>13</v>
      </c>
      <c r="B134" s="27">
        <f>回答用紙!H67</f>
        <v>0</v>
      </c>
    </row>
    <row r="135" spans="1:2" x14ac:dyDescent="0.15">
      <c r="A135" s="2" t="s">
        <v>14</v>
      </c>
      <c r="B135" s="27">
        <f>回答用紙!H68</f>
        <v>0</v>
      </c>
    </row>
    <row r="136" spans="1:2" x14ac:dyDescent="0.15">
      <c r="A136" s="2" t="s">
        <v>15</v>
      </c>
      <c r="B136" s="27">
        <f>回答用紙!H69</f>
        <v>0</v>
      </c>
    </row>
    <row r="137" spans="1:2" x14ac:dyDescent="0.15">
      <c r="A137" s="2" t="s">
        <v>16</v>
      </c>
      <c r="B137" s="27">
        <f>回答用紙!H70</f>
        <v>0</v>
      </c>
    </row>
    <row r="138" spans="1:2" x14ac:dyDescent="0.15">
      <c r="A138" s="2" t="s">
        <v>17</v>
      </c>
      <c r="B138" s="27">
        <f>回答用紙!H71</f>
        <v>0</v>
      </c>
    </row>
    <row r="139" spans="1:2" x14ac:dyDescent="0.15">
      <c r="A139" s="2" t="s">
        <v>18</v>
      </c>
      <c r="B139" s="27">
        <f>回答用紙!H72</f>
        <v>0</v>
      </c>
    </row>
    <row r="140" spans="1:2" x14ac:dyDescent="0.15">
      <c r="A140" s="2" t="s">
        <v>19</v>
      </c>
      <c r="B140" s="27">
        <f>回答用紙!H73</f>
        <v>0</v>
      </c>
    </row>
    <row r="141" spans="1:2" x14ac:dyDescent="0.15">
      <c r="A141" s="2" t="s">
        <v>20</v>
      </c>
      <c r="B141" s="27">
        <f>回答用紙!H74</f>
        <v>0</v>
      </c>
    </row>
    <row r="142" spans="1:2" x14ac:dyDescent="0.15">
      <c r="A142" s="2" t="s">
        <v>21</v>
      </c>
      <c r="B142" s="27">
        <f>回答用紙!H75</f>
        <v>0</v>
      </c>
    </row>
    <row r="143" spans="1:2" x14ac:dyDescent="0.15">
      <c r="A143" s="2" t="s">
        <v>22</v>
      </c>
      <c r="B143" s="27">
        <f>回答用紙!H76</f>
        <v>0</v>
      </c>
    </row>
    <row r="144" spans="1:2" x14ac:dyDescent="0.15">
      <c r="A144" s="2" t="s">
        <v>23</v>
      </c>
      <c r="B144" s="27">
        <f>回答用紙!H77</f>
        <v>0</v>
      </c>
    </row>
    <row r="145" spans="1:2" x14ac:dyDescent="0.15">
      <c r="A145" s="2" t="s">
        <v>24</v>
      </c>
      <c r="B145" s="27">
        <f>回答用紙!H78</f>
        <v>0</v>
      </c>
    </row>
    <row r="146" spans="1:2" x14ac:dyDescent="0.15">
      <c r="A146" s="2" t="s">
        <v>25</v>
      </c>
      <c r="B146" s="27">
        <f>回答用紙!H79</f>
        <v>0</v>
      </c>
    </row>
    <row r="147" spans="1:2" x14ac:dyDescent="0.15">
      <c r="A147" s="2" t="s">
        <v>26</v>
      </c>
      <c r="B147" s="27">
        <f>回答用紙!H80</f>
        <v>0</v>
      </c>
    </row>
    <row r="148" spans="1:2" x14ac:dyDescent="0.15">
      <c r="A148" s="2" t="s">
        <v>27</v>
      </c>
      <c r="B148" s="27">
        <f>回答用紙!L59</f>
        <v>0</v>
      </c>
    </row>
    <row r="149" spans="1:2" x14ac:dyDescent="0.15">
      <c r="A149" s="2" t="s">
        <v>28</v>
      </c>
      <c r="B149" s="27">
        <f>回答用紙!L60</f>
        <v>0</v>
      </c>
    </row>
    <row r="150" spans="1:2" x14ac:dyDescent="0.15">
      <c r="A150" s="2" t="s">
        <v>29</v>
      </c>
      <c r="B150" s="27">
        <f>回答用紙!L61</f>
        <v>0</v>
      </c>
    </row>
    <row r="151" spans="1:2" x14ac:dyDescent="0.15">
      <c r="A151" s="2" t="s">
        <v>30</v>
      </c>
      <c r="B151" s="27">
        <f>回答用紙!L62</f>
        <v>0</v>
      </c>
    </row>
    <row r="152" spans="1:2" x14ac:dyDescent="0.15">
      <c r="A152" s="2" t="s">
        <v>31</v>
      </c>
      <c r="B152" s="27">
        <f>回答用紙!L63</f>
        <v>0</v>
      </c>
    </row>
    <row r="153" spans="1:2" x14ac:dyDescent="0.15">
      <c r="A153" s="2" t="s">
        <v>32</v>
      </c>
      <c r="B153" s="27">
        <f>回答用紙!L64</f>
        <v>0</v>
      </c>
    </row>
    <row r="154" spans="1:2" x14ac:dyDescent="0.15">
      <c r="A154" s="2" t="s">
        <v>33</v>
      </c>
      <c r="B154" s="27">
        <f>回答用紙!L65</f>
        <v>0</v>
      </c>
    </row>
    <row r="155" spans="1:2" x14ac:dyDescent="0.15">
      <c r="A155" s="2" t="s">
        <v>34</v>
      </c>
      <c r="B155" s="27">
        <f>回答用紙!L66</f>
        <v>0</v>
      </c>
    </row>
    <row r="156" spans="1:2" x14ac:dyDescent="0.15">
      <c r="A156" s="2" t="s">
        <v>35</v>
      </c>
      <c r="B156" s="27">
        <f>回答用紙!L67</f>
        <v>0</v>
      </c>
    </row>
    <row r="157" spans="1:2" x14ac:dyDescent="0.15">
      <c r="A157" s="2" t="s">
        <v>36</v>
      </c>
      <c r="B157" s="27">
        <f>回答用紙!L68</f>
        <v>0</v>
      </c>
    </row>
    <row r="158" spans="1:2" x14ac:dyDescent="0.15">
      <c r="A158" s="2" t="s">
        <v>37</v>
      </c>
      <c r="B158" s="27">
        <f>回答用紙!L69</f>
        <v>0</v>
      </c>
    </row>
    <row r="159" spans="1:2" x14ac:dyDescent="0.15">
      <c r="A159" s="2" t="s">
        <v>38</v>
      </c>
      <c r="B159" s="27">
        <f>回答用紙!L70</f>
        <v>0</v>
      </c>
    </row>
    <row r="160" spans="1:2" x14ac:dyDescent="0.15">
      <c r="A160" s="2" t="s">
        <v>39</v>
      </c>
      <c r="B160" s="27">
        <f>回答用紙!L71</f>
        <v>0</v>
      </c>
    </row>
    <row r="161" spans="1:2" x14ac:dyDescent="0.15">
      <c r="A161" s="2" t="s">
        <v>40</v>
      </c>
      <c r="B161" s="27">
        <f>回答用紙!L72</f>
        <v>0</v>
      </c>
    </row>
    <row r="162" spans="1:2" x14ac:dyDescent="0.15">
      <c r="A162" s="2" t="s">
        <v>41</v>
      </c>
      <c r="B162" s="27">
        <f>回答用紙!L73</f>
        <v>0</v>
      </c>
    </row>
    <row r="163" spans="1:2" x14ac:dyDescent="0.15">
      <c r="A163" s="2" t="s">
        <v>42</v>
      </c>
      <c r="B163" s="27">
        <f>回答用紙!L74</f>
        <v>0</v>
      </c>
    </row>
    <row r="164" spans="1:2" x14ac:dyDescent="0.15">
      <c r="A164" s="2" t="s">
        <v>43</v>
      </c>
      <c r="B164" s="27">
        <f>回答用紙!L75</f>
        <v>0</v>
      </c>
    </row>
    <row r="165" spans="1:2" x14ac:dyDescent="0.15">
      <c r="A165" s="2" t="s">
        <v>44</v>
      </c>
      <c r="B165" s="27">
        <f>回答用紙!L76</f>
        <v>0</v>
      </c>
    </row>
    <row r="166" spans="1:2" x14ac:dyDescent="0.15">
      <c r="A166" s="2" t="s">
        <v>45</v>
      </c>
      <c r="B166" s="27">
        <f>回答用紙!L77</f>
        <v>0</v>
      </c>
    </row>
    <row r="167" spans="1:2" x14ac:dyDescent="0.15">
      <c r="A167" s="2" t="s">
        <v>46</v>
      </c>
      <c r="B167" s="27">
        <f>回答用紙!L78</f>
        <v>0</v>
      </c>
    </row>
    <row r="168" spans="1:2" x14ac:dyDescent="0.15">
      <c r="A168" s="2" t="s">
        <v>47</v>
      </c>
      <c r="B168" s="27">
        <f>回答用紙!L79</f>
        <v>0</v>
      </c>
    </row>
    <row r="169" spans="1:2" x14ac:dyDescent="0.15">
      <c r="A169" s="2" t="s">
        <v>48</v>
      </c>
      <c r="B169" s="27">
        <f>回答用紙!L80</f>
        <v>0</v>
      </c>
    </row>
    <row r="170" spans="1:2" x14ac:dyDescent="0.15">
      <c r="A170" s="2" t="s">
        <v>49</v>
      </c>
      <c r="B170" s="27">
        <f>回答用紙!P59</f>
        <v>0</v>
      </c>
    </row>
    <row r="171" spans="1:2" x14ac:dyDescent="0.15">
      <c r="A171" s="2" t="s">
        <v>50</v>
      </c>
      <c r="B171" s="27">
        <f>回答用紙!P60</f>
        <v>0</v>
      </c>
    </row>
    <row r="172" spans="1:2" x14ac:dyDescent="0.15">
      <c r="A172" s="2" t="s">
        <v>51</v>
      </c>
      <c r="B172" s="27">
        <f>回答用紙!P61</f>
        <v>0</v>
      </c>
    </row>
    <row r="173" spans="1:2" x14ac:dyDescent="0.15">
      <c r="A173" s="2" t="s">
        <v>52</v>
      </c>
      <c r="B173" s="27">
        <f>回答用紙!P62</f>
        <v>0</v>
      </c>
    </row>
    <row r="174" spans="1:2" x14ac:dyDescent="0.15">
      <c r="A174" s="2" t="s">
        <v>53</v>
      </c>
      <c r="B174" s="27">
        <f>回答用紙!P63</f>
        <v>0</v>
      </c>
    </row>
    <row r="175" spans="1:2" x14ac:dyDescent="0.15">
      <c r="A175" s="2" t="s">
        <v>54</v>
      </c>
      <c r="B175" s="27">
        <f>回答用紙!P64</f>
        <v>0</v>
      </c>
    </row>
    <row r="176" spans="1:2" x14ac:dyDescent="0.15">
      <c r="A176" s="2" t="str">
        <f>回答用紙!N73</f>
        <v>チアダンス</v>
      </c>
      <c r="B176" s="27">
        <f>回答用紙!P65</f>
        <v>0</v>
      </c>
    </row>
    <row r="177" spans="1:2" x14ac:dyDescent="0.15">
      <c r="A177" s="2" t="str">
        <f>回答用紙!N74</f>
        <v>ウェイトリフティング</v>
      </c>
      <c r="B177" s="27">
        <f>回答用紙!P66</f>
        <v>0</v>
      </c>
    </row>
    <row r="178" spans="1:2" x14ac:dyDescent="0.15">
      <c r="A178" s="2" t="str">
        <f>回答用紙!N75</f>
        <v>エイサー</v>
      </c>
      <c r="B178" s="27">
        <f>回答用紙!P67</f>
        <v>0</v>
      </c>
    </row>
    <row r="179" spans="1:2" x14ac:dyDescent="0.15">
      <c r="A179" s="2" t="str">
        <f>回答用紙!N76</f>
        <v>剣舞</v>
      </c>
      <c r="B179" s="27">
        <f>回答用紙!P68</f>
        <v>0</v>
      </c>
    </row>
    <row r="180" spans="1:2" x14ac:dyDescent="0.15">
      <c r="A180" s="2" t="s">
        <v>55</v>
      </c>
      <c r="B180" s="27">
        <f>回答用紙!I59</f>
        <v>0</v>
      </c>
    </row>
    <row r="181" spans="1:2" x14ac:dyDescent="0.15">
      <c r="A181" s="2" t="s">
        <v>56</v>
      </c>
      <c r="B181" s="27">
        <f>回答用紙!I60</f>
        <v>0</v>
      </c>
    </row>
    <row r="182" spans="1:2" x14ac:dyDescent="0.15">
      <c r="A182" s="2" t="s">
        <v>57</v>
      </c>
      <c r="B182" s="27">
        <f>回答用紙!I61</f>
        <v>0</v>
      </c>
    </row>
    <row r="183" spans="1:2" x14ac:dyDescent="0.15">
      <c r="A183" s="2" t="s">
        <v>58</v>
      </c>
      <c r="B183" s="27">
        <f>回答用紙!I62</f>
        <v>0</v>
      </c>
    </row>
    <row r="184" spans="1:2" x14ac:dyDescent="0.15">
      <c r="A184" s="2" t="s">
        <v>59</v>
      </c>
      <c r="B184" s="27">
        <f>回答用紙!I63</f>
        <v>0</v>
      </c>
    </row>
    <row r="185" spans="1:2" x14ac:dyDescent="0.15">
      <c r="A185" s="2" t="s">
        <v>60</v>
      </c>
      <c r="B185" s="27">
        <f>回答用紙!I64</f>
        <v>0</v>
      </c>
    </row>
    <row r="186" spans="1:2" x14ac:dyDescent="0.15">
      <c r="A186" s="2" t="s">
        <v>61</v>
      </c>
      <c r="B186" s="27">
        <f>回答用紙!I65</f>
        <v>0</v>
      </c>
    </row>
    <row r="187" spans="1:2" x14ac:dyDescent="0.15">
      <c r="A187" s="2" t="s">
        <v>62</v>
      </c>
      <c r="B187" s="27">
        <f>回答用紙!I66</f>
        <v>0</v>
      </c>
    </row>
    <row r="188" spans="1:2" x14ac:dyDescent="0.15">
      <c r="A188" s="2" t="s">
        <v>63</v>
      </c>
      <c r="B188" s="27">
        <f>回答用紙!I67</f>
        <v>0</v>
      </c>
    </row>
    <row r="189" spans="1:2" x14ac:dyDescent="0.15">
      <c r="A189" s="2" t="s">
        <v>64</v>
      </c>
      <c r="B189" s="27">
        <f>回答用紙!I68</f>
        <v>0</v>
      </c>
    </row>
    <row r="190" spans="1:2" x14ac:dyDescent="0.15">
      <c r="A190" s="2" t="s">
        <v>65</v>
      </c>
      <c r="B190" s="27">
        <f>回答用紙!I69</f>
        <v>0</v>
      </c>
    </row>
    <row r="191" spans="1:2" x14ac:dyDescent="0.15">
      <c r="A191" s="2" t="s">
        <v>66</v>
      </c>
      <c r="B191" s="27">
        <f>回答用紙!I70</f>
        <v>0</v>
      </c>
    </row>
    <row r="192" spans="1:2" x14ac:dyDescent="0.15">
      <c r="A192" s="2" t="s">
        <v>67</v>
      </c>
      <c r="B192" s="27">
        <f>回答用紙!I71</f>
        <v>0</v>
      </c>
    </row>
    <row r="193" spans="1:2" x14ac:dyDescent="0.15">
      <c r="A193" s="2" t="s">
        <v>68</v>
      </c>
      <c r="B193" s="27">
        <f>回答用紙!I72</f>
        <v>0</v>
      </c>
    </row>
    <row r="194" spans="1:2" x14ac:dyDescent="0.15">
      <c r="A194" s="2" t="s">
        <v>69</v>
      </c>
      <c r="B194" s="27">
        <f>回答用紙!I73</f>
        <v>0</v>
      </c>
    </row>
    <row r="195" spans="1:2" x14ac:dyDescent="0.15">
      <c r="A195" s="2" t="s">
        <v>70</v>
      </c>
      <c r="B195" s="27">
        <f>回答用紙!I74</f>
        <v>0</v>
      </c>
    </row>
    <row r="196" spans="1:2" x14ac:dyDescent="0.15">
      <c r="A196" s="2" t="s">
        <v>71</v>
      </c>
      <c r="B196" s="27">
        <f>回答用紙!I75</f>
        <v>0</v>
      </c>
    </row>
    <row r="197" spans="1:2" x14ac:dyDescent="0.15">
      <c r="A197" s="2" t="s">
        <v>72</v>
      </c>
      <c r="B197" s="27">
        <f>回答用紙!I76</f>
        <v>0</v>
      </c>
    </row>
    <row r="198" spans="1:2" x14ac:dyDescent="0.15">
      <c r="A198" s="2" t="s">
        <v>73</v>
      </c>
      <c r="B198" s="27">
        <f>回答用紙!I77</f>
        <v>0</v>
      </c>
    </row>
    <row r="199" spans="1:2" x14ac:dyDescent="0.15">
      <c r="A199" s="2" t="s">
        <v>74</v>
      </c>
      <c r="B199" s="27">
        <f>回答用紙!I78</f>
        <v>0</v>
      </c>
    </row>
    <row r="200" spans="1:2" x14ac:dyDescent="0.15">
      <c r="A200" s="2" t="s">
        <v>75</v>
      </c>
      <c r="B200" s="27">
        <f>回答用紙!I79</f>
        <v>0</v>
      </c>
    </row>
    <row r="201" spans="1:2" x14ac:dyDescent="0.15">
      <c r="A201" s="2" t="s">
        <v>76</v>
      </c>
      <c r="B201" s="27">
        <f>回答用紙!I80</f>
        <v>0</v>
      </c>
    </row>
    <row r="202" spans="1:2" x14ac:dyDescent="0.15">
      <c r="A202" s="2" t="s">
        <v>77</v>
      </c>
      <c r="B202" s="27">
        <f>回答用紙!M59</f>
        <v>0</v>
      </c>
    </row>
    <row r="203" spans="1:2" x14ac:dyDescent="0.15">
      <c r="A203" s="2" t="s">
        <v>78</v>
      </c>
      <c r="B203" s="27">
        <f>回答用紙!M60</f>
        <v>0</v>
      </c>
    </row>
    <row r="204" spans="1:2" x14ac:dyDescent="0.15">
      <c r="A204" s="2" t="s">
        <v>79</v>
      </c>
      <c r="B204" s="27">
        <f>回答用紙!M61</f>
        <v>0</v>
      </c>
    </row>
    <row r="205" spans="1:2" x14ac:dyDescent="0.15">
      <c r="A205" s="2" t="s">
        <v>80</v>
      </c>
      <c r="B205" s="27">
        <f>回答用紙!M62</f>
        <v>0</v>
      </c>
    </row>
    <row r="206" spans="1:2" x14ac:dyDescent="0.15">
      <c r="A206" s="2" t="s">
        <v>81</v>
      </c>
      <c r="B206" s="27">
        <f>回答用紙!M63</f>
        <v>0</v>
      </c>
    </row>
    <row r="207" spans="1:2" x14ac:dyDescent="0.15">
      <c r="A207" s="2" t="s">
        <v>82</v>
      </c>
      <c r="B207" s="27">
        <f>回答用紙!M64</f>
        <v>0</v>
      </c>
    </row>
    <row r="208" spans="1:2" x14ac:dyDescent="0.15">
      <c r="A208" s="2" t="s">
        <v>83</v>
      </c>
      <c r="B208" s="27">
        <f>回答用紙!M65</f>
        <v>0</v>
      </c>
    </row>
    <row r="209" spans="1:2" x14ac:dyDescent="0.15">
      <c r="A209" s="2" t="s">
        <v>84</v>
      </c>
      <c r="B209" s="27">
        <f>回答用紙!M66</f>
        <v>0</v>
      </c>
    </row>
    <row r="210" spans="1:2" x14ac:dyDescent="0.15">
      <c r="A210" s="2" t="s">
        <v>85</v>
      </c>
      <c r="B210" s="27">
        <f>回答用紙!M67</f>
        <v>0</v>
      </c>
    </row>
    <row r="211" spans="1:2" x14ac:dyDescent="0.15">
      <c r="A211" s="2" t="s">
        <v>86</v>
      </c>
      <c r="B211" s="27">
        <f>回答用紙!M68</f>
        <v>0</v>
      </c>
    </row>
    <row r="212" spans="1:2" x14ac:dyDescent="0.15">
      <c r="A212" s="2" t="s">
        <v>87</v>
      </c>
      <c r="B212" s="27">
        <f>回答用紙!M69</f>
        <v>0</v>
      </c>
    </row>
    <row r="213" spans="1:2" x14ac:dyDescent="0.15">
      <c r="A213" s="2" t="s">
        <v>88</v>
      </c>
      <c r="B213" s="27">
        <f>回答用紙!M70</f>
        <v>0</v>
      </c>
    </row>
    <row r="214" spans="1:2" x14ac:dyDescent="0.15">
      <c r="A214" s="2" t="s">
        <v>89</v>
      </c>
      <c r="B214" s="27">
        <f>回答用紙!M71</f>
        <v>0</v>
      </c>
    </row>
    <row r="215" spans="1:2" x14ac:dyDescent="0.15">
      <c r="A215" s="2" t="s">
        <v>90</v>
      </c>
      <c r="B215" s="27">
        <f>回答用紙!M72</f>
        <v>0</v>
      </c>
    </row>
    <row r="216" spans="1:2" x14ac:dyDescent="0.15">
      <c r="A216" s="2" t="s">
        <v>91</v>
      </c>
      <c r="B216" s="27">
        <f>回答用紙!M73</f>
        <v>0</v>
      </c>
    </row>
    <row r="217" spans="1:2" x14ac:dyDescent="0.15">
      <c r="A217" s="2" t="s">
        <v>92</v>
      </c>
      <c r="B217" s="27">
        <f>回答用紙!M74</f>
        <v>0</v>
      </c>
    </row>
    <row r="218" spans="1:2" x14ac:dyDescent="0.15">
      <c r="A218" s="2" t="s">
        <v>93</v>
      </c>
      <c r="B218" s="27">
        <f>回答用紙!M75</f>
        <v>0</v>
      </c>
    </row>
    <row r="219" spans="1:2" x14ac:dyDescent="0.15">
      <c r="A219" s="2" t="s">
        <v>94</v>
      </c>
      <c r="B219" s="27">
        <f>回答用紙!M76</f>
        <v>0</v>
      </c>
    </row>
    <row r="220" spans="1:2" x14ac:dyDescent="0.15">
      <c r="A220" s="2" t="s">
        <v>95</v>
      </c>
      <c r="B220" s="27">
        <f>回答用紙!M77</f>
        <v>0</v>
      </c>
    </row>
    <row r="221" spans="1:2" x14ac:dyDescent="0.15">
      <c r="A221" s="2" t="s">
        <v>96</v>
      </c>
      <c r="B221" s="27">
        <f>回答用紙!M78</f>
        <v>0</v>
      </c>
    </row>
    <row r="222" spans="1:2" x14ac:dyDescent="0.15">
      <c r="A222" s="2" t="s">
        <v>97</v>
      </c>
      <c r="B222" s="27">
        <f>回答用紙!M79</f>
        <v>0</v>
      </c>
    </row>
    <row r="223" spans="1:2" x14ac:dyDescent="0.15">
      <c r="A223" s="2" t="s">
        <v>98</v>
      </c>
      <c r="B223" s="27">
        <f>回答用紙!M80</f>
        <v>0</v>
      </c>
    </row>
    <row r="224" spans="1:2" x14ac:dyDescent="0.15">
      <c r="A224" s="2" t="s">
        <v>99</v>
      </c>
      <c r="B224" s="27">
        <f>回答用紙!Q59</f>
        <v>0</v>
      </c>
    </row>
    <row r="225" spans="1:2" x14ac:dyDescent="0.15">
      <c r="A225" s="2" t="s">
        <v>100</v>
      </c>
      <c r="B225" s="27">
        <f>回答用紙!Q68</f>
        <v>0</v>
      </c>
    </row>
    <row r="226" spans="1:2" x14ac:dyDescent="0.15">
      <c r="A226" s="2" t="s">
        <v>101</v>
      </c>
      <c r="B226" s="27">
        <f>回答用紙!Q69</f>
        <v>0</v>
      </c>
    </row>
    <row r="227" spans="1:2" x14ac:dyDescent="0.15">
      <c r="A227" s="2" t="s">
        <v>102</v>
      </c>
      <c r="B227" s="27">
        <f>回答用紙!Q70</f>
        <v>0</v>
      </c>
    </row>
    <row r="228" spans="1:2" x14ac:dyDescent="0.15">
      <c r="A228" s="2" t="s">
        <v>103</v>
      </c>
      <c r="B228" s="27">
        <f>回答用紙!Q71</f>
        <v>0</v>
      </c>
    </row>
    <row r="229" spans="1:2" x14ac:dyDescent="0.15">
      <c r="A229" s="2" t="s">
        <v>104</v>
      </c>
      <c r="B229" s="27">
        <f>回答用紙!Q72</f>
        <v>0</v>
      </c>
    </row>
    <row r="230" spans="1:2" x14ac:dyDescent="0.15">
      <c r="A230" s="2" t="str">
        <f>回答用紙!N73</f>
        <v>チアダンス</v>
      </c>
      <c r="B230" s="27">
        <f>回答用紙!Q73</f>
        <v>0</v>
      </c>
    </row>
    <row r="231" spans="1:2" x14ac:dyDescent="0.15">
      <c r="A231" s="2" t="str">
        <f>回答用紙!N74</f>
        <v>ウェイトリフティング</v>
      </c>
      <c r="B231" s="27">
        <f>回答用紙!Q74</f>
        <v>0</v>
      </c>
    </row>
    <row r="232" spans="1:2" x14ac:dyDescent="0.15">
      <c r="A232" s="2" t="str">
        <f>回答用紙!N75</f>
        <v>エイサー</v>
      </c>
      <c r="B232" s="27">
        <f>回答用紙!Q75</f>
        <v>0</v>
      </c>
    </row>
    <row r="233" spans="1:2" x14ac:dyDescent="0.15">
      <c r="A233" s="2" t="str">
        <f>回答用紙!N76</f>
        <v>剣舞</v>
      </c>
      <c r="B233" s="27">
        <f>回答用紙!Q76</f>
        <v>0</v>
      </c>
    </row>
    <row r="234" spans="1:2" x14ac:dyDescent="0.15">
      <c r="A234" s="2">
        <v>12</v>
      </c>
      <c r="B234" s="27">
        <f>回答用紙!F83</f>
        <v>0</v>
      </c>
    </row>
    <row r="235" spans="1:2" x14ac:dyDescent="0.15">
      <c r="A235" s="2">
        <v>13</v>
      </c>
      <c r="B235" s="27">
        <f>回答用紙!F85</f>
        <v>0</v>
      </c>
    </row>
    <row r="236" spans="1:2" x14ac:dyDescent="0.15">
      <c r="A236" s="2">
        <v>14</v>
      </c>
      <c r="B236" s="27">
        <f>回答用紙!F87</f>
        <v>0</v>
      </c>
    </row>
    <row r="237" spans="1:2" x14ac:dyDescent="0.15">
      <c r="A237" s="2" t="s">
        <v>613</v>
      </c>
      <c r="B237" s="27">
        <f>回答用紙!G91</f>
        <v>0</v>
      </c>
    </row>
    <row r="238" spans="1:2" x14ac:dyDescent="0.15">
      <c r="A238" s="2" t="s">
        <v>105</v>
      </c>
      <c r="B238" s="27">
        <f>回答用紙!G92</f>
        <v>0</v>
      </c>
    </row>
    <row r="239" spans="1:2" x14ac:dyDescent="0.15">
      <c r="A239" s="2" t="s">
        <v>106</v>
      </c>
      <c r="B239" s="27">
        <f>回答用紙!G93</f>
        <v>0</v>
      </c>
    </row>
    <row r="240" spans="1:2" x14ac:dyDescent="0.15">
      <c r="A240" s="2" t="s">
        <v>107</v>
      </c>
      <c r="B240" s="27">
        <f>回答用紙!G94</f>
        <v>0</v>
      </c>
    </row>
    <row r="241" spans="1:2" x14ac:dyDescent="0.15">
      <c r="A241" s="2" t="s">
        <v>108</v>
      </c>
      <c r="B241" s="27">
        <f>回答用紙!G95</f>
        <v>0</v>
      </c>
    </row>
    <row r="242" spans="1:2" x14ac:dyDescent="0.15">
      <c r="A242" s="2" t="s">
        <v>109</v>
      </c>
      <c r="B242" s="27">
        <f>回答用紙!G96</f>
        <v>0</v>
      </c>
    </row>
    <row r="243" spans="1:2" x14ac:dyDescent="0.15">
      <c r="A243" s="2" t="s">
        <v>110</v>
      </c>
      <c r="B243" s="27">
        <f>回答用紙!G97</f>
        <v>0</v>
      </c>
    </row>
    <row r="244" spans="1:2" x14ac:dyDescent="0.15">
      <c r="A244" s="2" t="s">
        <v>111</v>
      </c>
      <c r="B244" s="27">
        <f>回答用紙!G98</f>
        <v>0</v>
      </c>
    </row>
    <row r="245" spans="1:2" x14ac:dyDescent="0.15">
      <c r="A245" s="2" t="s">
        <v>112</v>
      </c>
      <c r="B245" s="27">
        <f>回答用紙!G99</f>
        <v>0</v>
      </c>
    </row>
    <row r="246" spans="1:2" x14ac:dyDescent="0.15">
      <c r="A246" s="2" t="s">
        <v>113</v>
      </c>
      <c r="B246" s="27">
        <f>回答用紙!G100</f>
        <v>0</v>
      </c>
    </row>
    <row r="247" spans="1:2" x14ac:dyDescent="0.15">
      <c r="A247" s="2" t="s">
        <v>114</v>
      </c>
      <c r="B247" s="27">
        <f>回答用紙!G101</f>
        <v>0</v>
      </c>
    </row>
    <row r="248" spans="1:2" x14ac:dyDescent="0.15">
      <c r="A248" s="2" t="s">
        <v>115</v>
      </c>
      <c r="B248" s="27">
        <f>回答用紙!G102</f>
        <v>0</v>
      </c>
    </row>
    <row r="249" spans="1:2" x14ac:dyDescent="0.15">
      <c r="A249" s="2" t="s">
        <v>116</v>
      </c>
      <c r="B249" s="27">
        <f>回答用紙!G103</f>
        <v>0</v>
      </c>
    </row>
    <row r="250" spans="1:2" x14ac:dyDescent="0.15">
      <c r="A250" s="2" t="s">
        <v>117</v>
      </c>
      <c r="B250" s="27">
        <f>回答用紙!G104</f>
        <v>0</v>
      </c>
    </row>
    <row r="251" spans="1:2" x14ac:dyDescent="0.15">
      <c r="A251" s="2" t="s">
        <v>118</v>
      </c>
      <c r="B251" s="27">
        <f>回答用紙!G105</f>
        <v>0</v>
      </c>
    </row>
    <row r="252" spans="1:2" x14ac:dyDescent="0.15">
      <c r="A252" s="2" t="s">
        <v>119</v>
      </c>
      <c r="B252" s="27">
        <f>回答用紙!G106</f>
        <v>0</v>
      </c>
    </row>
    <row r="253" spans="1:2" x14ac:dyDescent="0.15">
      <c r="A253" s="2" t="s">
        <v>120</v>
      </c>
      <c r="B253" s="27">
        <f>回答用紙!G107</f>
        <v>0</v>
      </c>
    </row>
    <row r="254" spans="1:2" x14ac:dyDescent="0.15">
      <c r="A254" s="2" t="s">
        <v>121</v>
      </c>
      <c r="B254" s="27">
        <f>回答用紙!G108</f>
        <v>0</v>
      </c>
    </row>
    <row r="255" spans="1:2" x14ac:dyDescent="0.15">
      <c r="A255" s="2" t="s">
        <v>122</v>
      </c>
      <c r="B255" s="27">
        <f>回答用紙!G109</f>
        <v>0</v>
      </c>
    </row>
    <row r="256" spans="1:2" x14ac:dyDescent="0.15">
      <c r="A256" s="2" t="s">
        <v>123</v>
      </c>
      <c r="B256" s="27">
        <f>回答用紙!G110</f>
        <v>0</v>
      </c>
    </row>
    <row r="257" spans="1:2" x14ac:dyDescent="0.15">
      <c r="A257" s="2" t="s">
        <v>124</v>
      </c>
      <c r="B257" s="27">
        <f>回答用紙!H91</f>
        <v>0</v>
      </c>
    </row>
    <row r="258" spans="1:2" x14ac:dyDescent="0.15">
      <c r="A258" s="2" t="s">
        <v>125</v>
      </c>
      <c r="B258" s="27">
        <f>回答用紙!H92</f>
        <v>0</v>
      </c>
    </row>
    <row r="259" spans="1:2" x14ac:dyDescent="0.15">
      <c r="A259" s="2" t="s">
        <v>126</v>
      </c>
      <c r="B259" s="27">
        <f>回答用紙!H93</f>
        <v>0</v>
      </c>
    </row>
    <row r="260" spans="1:2" x14ac:dyDescent="0.15">
      <c r="A260" s="2" t="s">
        <v>127</v>
      </c>
      <c r="B260" s="27">
        <f>回答用紙!H94</f>
        <v>0</v>
      </c>
    </row>
    <row r="261" spans="1:2" x14ac:dyDescent="0.15">
      <c r="A261" s="2" t="s">
        <v>128</v>
      </c>
      <c r="B261" s="27">
        <f>回答用紙!H95</f>
        <v>0</v>
      </c>
    </row>
    <row r="262" spans="1:2" x14ac:dyDescent="0.15">
      <c r="A262" s="2" t="s">
        <v>129</v>
      </c>
      <c r="B262" s="27">
        <f>回答用紙!H96</f>
        <v>0</v>
      </c>
    </row>
    <row r="263" spans="1:2" x14ac:dyDescent="0.15">
      <c r="A263" s="2" t="s">
        <v>130</v>
      </c>
      <c r="B263" s="27">
        <f>回答用紙!H97</f>
        <v>0</v>
      </c>
    </row>
    <row r="264" spans="1:2" x14ac:dyDescent="0.15">
      <c r="A264" s="2" t="s">
        <v>131</v>
      </c>
      <c r="B264" s="27">
        <f>回答用紙!H98</f>
        <v>0</v>
      </c>
    </row>
    <row r="265" spans="1:2" x14ac:dyDescent="0.15">
      <c r="A265" s="2" t="s">
        <v>132</v>
      </c>
      <c r="B265" s="27">
        <f>回答用紙!H99</f>
        <v>0</v>
      </c>
    </row>
    <row r="266" spans="1:2" x14ac:dyDescent="0.15">
      <c r="A266" s="2" t="s">
        <v>133</v>
      </c>
      <c r="B266" s="27">
        <f>回答用紙!H100</f>
        <v>0</v>
      </c>
    </row>
    <row r="267" spans="1:2" x14ac:dyDescent="0.15">
      <c r="A267" s="2" t="s">
        <v>134</v>
      </c>
      <c r="B267" s="27">
        <f>回答用紙!H101</f>
        <v>0</v>
      </c>
    </row>
    <row r="268" spans="1:2" x14ac:dyDescent="0.15">
      <c r="A268" s="2" t="s">
        <v>135</v>
      </c>
      <c r="B268" s="27">
        <f>回答用紙!H102</f>
        <v>0</v>
      </c>
    </row>
    <row r="269" spans="1:2" x14ac:dyDescent="0.15">
      <c r="A269" s="2" t="s">
        <v>136</v>
      </c>
      <c r="B269" s="27">
        <f>回答用紙!H103</f>
        <v>0</v>
      </c>
    </row>
    <row r="270" spans="1:2" x14ac:dyDescent="0.15">
      <c r="A270" s="2" t="s">
        <v>137</v>
      </c>
      <c r="B270" s="27">
        <f>回答用紙!H104</f>
        <v>0</v>
      </c>
    </row>
    <row r="271" spans="1:2" x14ac:dyDescent="0.15">
      <c r="A271" s="2" t="s">
        <v>138</v>
      </c>
      <c r="B271" s="27">
        <f>回答用紙!H105</f>
        <v>0</v>
      </c>
    </row>
    <row r="272" spans="1:2" x14ac:dyDescent="0.15">
      <c r="A272" s="2" t="s">
        <v>139</v>
      </c>
      <c r="B272" s="27">
        <f>回答用紙!H106</f>
        <v>0</v>
      </c>
    </row>
    <row r="273" spans="1:2" x14ac:dyDescent="0.15">
      <c r="A273" s="2" t="s">
        <v>140</v>
      </c>
      <c r="B273" s="27">
        <f>回答用紙!H107</f>
        <v>0</v>
      </c>
    </row>
    <row r="274" spans="1:2" x14ac:dyDescent="0.15">
      <c r="A274" s="2" t="s">
        <v>141</v>
      </c>
      <c r="B274" s="27">
        <f>回答用紙!H108</f>
        <v>0</v>
      </c>
    </row>
    <row r="275" spans="1:2" x14ac:dyDescent="0.15">
      <c r="A275" s="2" t="s">
        <v>142</v>
      </c>
      <c r="B275" s="27">
        <f>回答用紙!H109</f>
        <v>0</v>
      </c>
    </row>
    <row r="276" spans="1:2" x14ac:dyDescent="0.15">
      <c r="A276" s="2" t="s">
        <v>143</v>
      </c>
      <c r="B276" s="27">
        <f>回答用紙!H110</f>
        <v>0</v>
      </c>
    </row>
    <row r="277" spans="1:2" x14ac:dyDescent="0.15">
      <c r="A277" s="2" t="s">
        <v>144</v>
      </c>
      <c r="B277" s="27">
        <f>回答用紙!I91</f>
        <v>0</v>
      </c>
    </row>
    <row r="278" spans="1:2" x14ac:dyDescent="0.15">
      <c r="A278" s="2" t="s">
        <v>145</v>
      </c>
      <c r="B278" s="27">
        <f>回答用紙!I92</f>
        <v>0</v>
      </c>
    </row>
    <row r="279" spans="1:2" x14ac:dyDescent="0.15">
      <c r="A279" s="2" t="s">
        <v>146</v>
      </c>
      <c r="B279" s="27">
        <f>回答用紙!I93</f>
        <v>0</v>
      </c>
    </row>
    <row r="280" spans="1:2" x14ac:dyDescent="0.15">
      <c r="A280" s="2" t="s">
        <v>147</v>
      </c>
      <c r="B280" s="27">
        <f>回答用紙!I94</f>
        <v>0</v>
      </c>
    </row>
    <row r="281" spans="1:2" x14ac:dyDescent="0.15">
      <c r="A281" s="2" t="s">
        <v>148</v>
      </c>
      <c r="B281" s="27">
        <f>回答用紙!I95</f>
        <v>0</v>
      </c>
    </row>
    <row r="282" spans="1:2" x14ac:dyDescent="0.15">
      <c r="A282" s="2" t="s">
        <v>149</v>
      </c>
      <c r="B282" s="27">
        <f>回答用紙!I96</f>
        <v>0</v>
      </c>
    </row>
    <row r="283" spans="1:2" x14ac:dyDescent="0.15">
      <c r="A283" s="2" t="s">
        <v>150</v>
      </c>
      <c r="B283" s="27">
        <f>回答用紙!I97</f>
        <v>0</v>
      </c>
    </row>
    <row r="284" spans="1:2" x14ac:dyDescent="0.15">
      <c r="A284" s="2" t="s">
        <v>151</v>
      </c>
      <c r="B284" s="27">
        <f>回答用紙!I98</f>
        <v>0</v>
      </c>
    </row>
    <row r="285" spans="1:2" x14ac:dyDescent="0.15">
      <c r="A285" s="2" t="s">
        <v>152</v>
      </c>
      <c r="B285" s="27">
        <f>回答用紙!I99</f>
        <v>0</v>
      </c>
    </row>
    <row r="286" spans="1:2" x14ac:dyDescent="0.15">
      <c r="A286" s="2" t="s">
        <v>153</v>
      </c>
      <c r="B286" s="27">
        <f>回答用紙!I100</f>
        <v>0</v>
      </c>
    </row>
    <row r="287" spans="1:2" x14ac:dyDescent="0.15">
      <c r="A287" s="2" t="s">
        <v>154</v>
      </c>
      <c r="B287" s="27">
        <f>回答用紙!I101</f>
        <v>0</v>
      </c>
    </row>
    <row r="288" spans="1:2" x14ac:dyDescent="0.15">
      <c r="A288" s="2" t="s">
        <v>155</v>
      </c>
      <c r="B288" s="27">
        <f>回答用紙!I102</f>
        <v>0</v>
      </c>
    </row>
    <row r="289" spans="1:2" x14ac:dyDescent="0.15">
      <c r="A289" s="2" t="s">
        <v>156</v>
      </c>
      <c r="B289" s="27">
        <f>回答用紙!I103</f>
        <v>0</v>
      </c>
    </row>
    <row r="290" spans="1:2" x14ac:dyDescent="0.15">
      <c r="A290" s="2" t="s">
        <v>157</v>
      </c>
      <c r="B290" s="27">
        <f>回答用紙!I104</f>
        <v>0</v>
      </c>
    </row>
    <row r="291" spans="1:2" x14ac:dyDescent="0.15">
      <c r="A291" s="2" t="s">
        <v>158</v>
      </c>
      <c r="B291" s="27">
        <f>回答用紙!I105</f>
        <v>0</v>
      </c>
    </row>
    <row r="292" spans="1:2" x14ac:dyDescent="0.15">
      <c r="A292" s="2" t="s">
        <v>159</v>
      </c>
      <c r="B292" s="27">
        <f>回答用紙!I106</f>
        <v>0</v>
      </c>
    </row>
    <row r="293" spans="1:2" x14ac:dyDescent="0.15">
      <c r="A293" s="2" t="s">
        <v>160</v>
      </c>
      <c r="B293" s="27">
        <f>回答用紙!I107</f>
        <v>0</v>
      </c>
    </row>
    <row r="294" spans="1:2" x14ac:dyDescent="0.15">
      <c r="A294" s="2" t="s">
        <v>161</v>
      </c>
      <c r="B294" s="27">
        <f>回答用紙!I108</f>
        <v>0</v>
      </c>
    </row>
    <row r="295" spans="1:2" x14ac:dyDescent="0.15">
      <c r="A295" s="2" t="s">
        <v>162</v>
      </c>
      <c r="B295" s="27">
        <f>回答用紙!I109</f>
        <v>0</v>
      </c>
    </row>
    <row r="296" spans="1:2" x14ac:dyDescent="0.15">
      <c r="A296" s="2" t="s">
        <v>163</v>
      </c>
      <c r="B296" s="27">
        <f>回答用紙!I110</f>
        <v>0</v>
      </c>
    </row>
    <row r="297" spans="1:2" x14ac:dyDescent="0.15">
      <c r="A297" s="2" t="s">
        <v>164</v>
      </c>
      <c r="B297" s="27">
        <f>回答用紙!O91</f>
        <v>0</v>
      </c>
    </row>
    <row r="298" spans="1:2" x14ac:dyDescent="0.15">
      <c r="A298" s="2" t="s">
        <v>165</v>
      </c>
      <c r="B298" s="27">
        <f>回答用紙!O92</f>
        <v>0</v>
      </c>
    </row>
    <row r="299" spans="1:2" x14ac:dyDescent="0.15">
      <c r="A299" s="2" t="s">
        <v>166</v>
      </c>
      <c r="B299" s="27">
        <f>回答用紙!O93</f>
        <v>0</v>
      </c>
    </row>
    <row r="300" spans="1:2" x14ac:dyDescent="0.15">
      <c r="A300" s="2" t="s">
        <v>167</v>
      </c>
      <c r="B300" s="27">
        <f>回答用紙!O94</f>
        <v>0</v>
      </c>
    </row>
    <row r="301" spans="1:2" x14ac:dyDescent="0.15">
      <c r="A301" s="2" t="s">
        <v>168</v>
      </c>
      <c r="B301" s="27">
        <f>回答用紙!O95</f>
        <v>0</v>
      </c>
    </row>
    <row r="302" spans="1:2" x14ac:dyDescent="0.15">
      <c r="A302" s="2" t="s">
        <v>169</v>
      </c>
      <c r="B302" s="27">
        <f>回答用紙!O96</f>
        <v>0</v>
      </c>
    </row>
    <row r="303" spans="1:2" x14ac:dyDescent="0.15">
      <c r="A303" s="2" t="s">
        <v>170</v>
      </c>
      <c r="B303" s="27">
        <f>回答用紙!O97</f>
        <v>0</v>
      </c>
    </row>
    <row r="304" spans="1:2" x14ac:dyDescent="0.15">
      <c r="A304" s="2" t="s">
        <v>171</v>
      </c>
      <c r="B304" s="27">
        <f>回答用紙!O98</f>
        <v>0</v>
      </c>
    </row>
    <row r="305" spans="1:2" x14ac:dyDescent="0.15">
      <c r="A305" s="2" t="s">
        <v>172</v>
      </c>
      <c r="B305" s="27">
        <f>回答用紙!O99</f>
        <v>0</v>
      </c>
    </row>
    <row r="306" spans="1:2" x14ac:dyDescent="0.15">
      <c r="A306" s="2" t="s">
        <v>173</v>
      </c>
      <c r="B306" s="27">
        <f>回答用紙!O100</f>
        <v>0</v>
      </c>
    </row>
    <row r="307" spans="1:2" x14ac:dyDescent="0.15">
      <c r="A307" s="2" t="s">
        <v>174</v>
      </c>
      <c r="B307" s="27">
        <f>回答用紙!O101</f>
        <v>0</v>
      </c>
    </row>
    <row r="308" spans="1:2" x14ac:dyDescent="0.15">
      <c r="A308" s="2" t="s">
        <v>175</v>
      </c>
      <c r="B308" s="27">
        <f>回答用紙!O102</f>
        <v>0</v>
      </c>
    </row>
    <row r="309" spans="1:2" x14ac:dyDescent="0.15">
      <c r="A309" s="2" t="s">
        <v>176</v>
      </c>
      <c r="B309" s="27">
        <f>回答用紙!O103</f>
        <v>0</v>
      </c>
    </row>
    <row r="310" spans="1:2" x14ac:dyDescent="0.15">
      <c r="A310" s="2" t="s">
        <v>177</v>
      </c>
      <c r="B310" s="27">
        <f>回答用紙!O104</f>
        <v>0</v>
      </c>
    </row>
    <row r="311" spans="1:2" x14ac:dyDescent="0.15">
      <c r="A311" s="2" t="s">
        <v>178</v>
      </c>
      <c r="B311" s="27">
        <f>回答用紙!O105</f>
        <v>0</v>
      </c>
    </row>
    <row r="312" spans="1:2" x14ac:dyDescent="0.15">
      <c r="A312" s="2" t="s">
        <v>179</v>
      </c>
      <c r="B312" s="27">
        <f>回答用紙!O106</f>
        <v>0</v>
      </c>
    </row>
    <row r="313" spans="1:2" x14ac:dyDescent="0.15">
      <c r="A313" s="2" t="s">
        <v>180</v>
      </c>
      <c r="B313" s="27">
        <f>回答用紙!O107</f>
        <v>0</v>
      </c>
    </row>
    <row r="314" spans="1:2" x14ac:dyDescent="0.15">
      <c r="A314" s="2" t="s">
        <v>181</v>
      </c>
      <c r="B314" s="27">
        <f>回答用紙!O108</f>
        <v>0</v>
      </c>
    </row>
    <row r="315" spans="1:2" x14ac:dyDescent="0.15">
      <c r="A315" s="2" t="s">
        <v>182</v>
      </c>
      <c r="B315" s="27">
        <f>回答用紙!O109</f>
        <v>0</v>
      </c>
    </row>
    <row r="316" spans="1:2" x14ac:dyDescent="0.15">
      <c r="A316" s="2" t="s">
        <v>183</v>
      </c>
      <c r="B316" s="27">
        <f>回答用紙!O110</f>
        <v>0</v>
      </c>
    </row>
    <row r="317" spans="1:2" x14ac:dyDescent="0.15">
      <c r="A317" s="2" t="s">
        <v>184</v>
      </c>
      <c r="B317" s="27">
        <f>回答用紙!P91</f>
        <v>0</v>
      </c>
    </row>
    <row r="318" spans="1:2" x14ac:dyDescent="0.15">
      <c r="A318" s="2" t="s">
        <v>185</v>
      </c>
      <c r="B318" s="27">
        <f>回答用紙!P92</f>
        <v>0</v>
      </c>
    </row>
    <row r="319" spans="1:2" x14ac:dyDescent="0.15">
      <c r="A319" s="2" t="s">
        <v>186</v>
      </c>
      <c r="B319" s="27">
        <f>回答用紙!P93</f>
        <v>0</v>
      </c>
    </row>
    <row r="320" spans="1:2" x14ac:dyDescent="0.15">
      <c r="A320" s="2" t="s">
        <v>187</v>
      </c>
      <c r="B320" s="27">
        <f>回答用紙!P94</f>
        <v>0</v>
      </c>
    </row>
    <row r="321" spans="1:2" x14ac:dyDescent="0.15">
      <c r="A321" s="2" t="s">
        <v>188</v>
      </c>
      <c r="B321" s="27">
        <f>回答用紙!P95</f>
        <v>0</v>
      </c>
    </row>
    <row r="322" spans="1:2" x14ac:dyDescent="0.15">
      <c r="A322" s="2" t="s">
        <v>189</v>
      </c>
      <c r="B322" s="27">
        <f>回答用紙!P96</f>
        <v>0</v>
      </c>
    </row>
    <row r="323" spans="1:2" x14ac:dyDescent="0.15">
      <c r="A323" s="2" t="s">
        <v>190</v>
      </c>
      <c r="B323" s="27">
        <f>回答用紙!P97</f>
        <v>0</v>
      </c>
    </row>
    <row r="324" spans="1:2" x14ac:dyDescent="0.15">
      <c r="A324" s="2" t="s">
        <v>191</v>
      </c>
      <c r="B324" s="27">
        <f>回答用紙!P98</f>
        <v>0</v>
      </c>
    </row>
    <row r="325" spans="1:2" x14ac:dyDescent="0.15">
      <c r="A325" s="2" t="s">
        <v>192</v>
      </c>
      <c r="B325" s="27">
        <f>回答用紙!P99</f>
        <v>0</v>
      </c>
    </row>
    <row r="326" spans="1:2" x14ac:dyDescent="0.15">
      <c r="A326" s="2" t="s">
        <v>193</v>
      </c>
      <c r="B326" s="27">
        <f>回答用紙!P100</f>
        <v>0</v>
      </c>
    </row>
    <row r="327" spans="1:2" x14ac:dyDescent="0.15">
      <c r="A327" s="2" t="s">
        <v>194</v>
      </c>
      <c r="B327" s="27">
        <f>回答用紙!P101</f>
        <v>0</v>
      </c>
    </row>
    <row r="328" spans="1:2" x14ac:dyDescent="0.15">
      <c r="A328" s="2" t="s">
        <v>195</v>
      </c>
      <c r="B328" s="27">
        <f>回答用紙!P102</f>
        <v>0</v>
      </c>
    </row>
    <row r="329" spans="1:2" x14ac:dyDescent="0.15">
      <c r="A329" s="2" t="s">
        <v>196</v>
      </c>
      <c r="B329" s="27">
        <f>回答用紙!P103</f>
        <v>0</v>
      </c>
    </row>
    <row r="330" spans="1:2" x14ac:dyDescent="0.15">
      <c r="A330" s="2" t="s">
        <v>197</v>
      </c>
      <c r="B330" s="27">
        <f>回答用紙!P104</f>
        <v>0</v>
      </c>
    </row>
    <row r="331" spans="1:2" x14ac:dyDescent="0.15">
      <c r="A331" s="2" t="s">
        <v>198</v>
      </c>
      <c r="B331" s="27">
        <f>回答用紙!P105</f>
        <v>0</v>
      </c>
    </row>
    <row r="332" spans="1:2" x14ac:dyDescent="0.15">
      <c r="A332" s="2" t="s">
        <v>199</v>
      </c>
      <c r="B332" s="27">
        <f>回答用紙!P106</f>
        <v>0</v>
      </c>
    </row>
    <row r="333" spans="1:2" x14ac:dyDescent="0.15">
      <c r="A333" s="2" t="s">
        <v>200</v>
      </c>
      <c r="B333" s="27">
        <f>回答用紙!P107</f>
        <v>0</v>
      </c>
    </row>
    <row r="334" spans="1:2" x14ac:dyDescent="0.15">
      <c r="A334" s="2" t="s">
        <v>201</v>
      </c>
      <c r="B334" s="27">
        <f>回答用紙!P108</f>
        <v>0</v>
      </c>
    </row>
    <row r="335" spans="1:2" x14ac:dyDescent="0.15">
      <c r="A335" s="2" t="s">
        <v>202</v>
      </c>
      <c r="B335" s="27">
        <f>回答用紙!P109</f>
        <v>0</v>
      </c>
    </row>
    <row r="336" spans="1:2" x14ac:dyDescent="0.15">
      <c r="A336" s="2" t="s">
        <v>203</v>
      </c>
      <c r="B336" s="27">
        <f>回答用紙!P110</f>
        <v>0</v>
      </c>
    </row>
    <row r="337" spans="1:2" x14ac:dyDescent="0.15">
      <c r="A337" s="2" t="s">
        <v>204</v>
      </c>
      <c r="B337" s="27">
        <f>回答用紙!Q91</f>
        <v>0</v>
      </c>
    </row>
    <row r="338" spans="1:2" x14ac:dyDescent="0.15">
      <c r="A338" s="2" t="s">
        <v>205</v>
      </c>
      <c r="B338" s="27">
        <f>回答用紙!Q92</f>
        <v>0</v>
      </c>
    </row>
    <row r="339" spans="1:2" x14ac:dyDescent="0.15">
      <c r="A339" s="2" t="s">
        <v>206</v>
      </c>
      <c r="B339" s="27">
        <f>回答用紙!Q93</f>
        <v>0</v>
      </c>
    </row>
    <row r="340" spans="1:2" x14ac:dyDescent="0.15">
      <c r="A340" s="2" t="s">
        <v>207</v>
      </c>
      <c r="B340" s="27">
        <f>回答用紙!Q94</f>
        <v>0</v>
      </c>
    </row>
    <row r="341" spans="1:2" x14ac:dyDescent="0.15">
      <c r="A341" s="2" t="s">
        <v>208</v>
      </c>
      <c r="B341" s="27">
        <f>回答用紙!Q95</f>
        <v>0</v>
      </c>
    </row>
    <row r="342" spans="1:2" x14ac:dyDescent="0.15">
      <c r="A342" s="2" t="s">
        <v>209</v>
      </c>
      <c r="B342" s="27">
        <f>回答用紙!Q96</f>
        <v>0</v>
      </c>
    </row>
    <row r="343" spans="1:2" x14ac:dyDescent="0.15">
      <c r="A343" s="2" t="s">
        <v>210</v>
      </c>
      <c r="B343" s="27">
        <f>回答用紙!Q97</f>
        <v>0</v>
      </c>
    </row>
    <row r="344" spans="1:2" x14ac:dyDescent="0.15">
      <c r="A344" s="2" t="s">
        <v>211</v>
      </c>
      <c r="B344" s="27">
        <f>回答用紙!Q98</f>
        <v>0</v>
      </c>
    </row>
    <row r="345" spans="1:2" x14ac:dyDescent="0.15">
      <c r="A345" s="2" t="s">
        <v>212</v>
      </c>
      <c r="B345" s="27">
        <f>回答用紙!Q99</f>
        <v>0</v>
      </c>
    </row>
    <row r="346" spans="1:2" x14ac:dyDescent="0.15">
      <c r="A346" s="2" t="s">
        <v>213</v>
      </c>
      <c r="B346" s="27">
        <f>回答用紙!Q100</f>
        <v>0</v>
      </c>
    </row>
    <row r="347" spans="1:2" x14ac:dyDescent="0.15">
      <c r="A347" s="2" t="s">
        <v>214</v>
      </c>
      <c r="B347" s="27">
        <f>回答用紙!Q101</f>
        <v>0</v>
      </c>
    </row>
    <row r="348" spans="1:2" x14ac:dyDescent="0.15">
      <c r="A348" s="2" t="s">
        <v>215</v>
      </c>
      <c r="B348" s="27">
        <f>回答用紙!Q102</f>
        <v>0</v>
      </c>
    </row>
    <row r="349" spans="1:2" x14ac:dyDescent="0.15">
      <c r="A349" s="2" t="s">
        <v>216</v>
      </c>
      <c r="B349" s="27">
        <f>回答用紙!Q103</f>
        <v>0</v>
      </c>
    </row>
    <row r="350" spans="1:2" x14ac:dyDescent="0.15">
      <c r="A350" s="2" t="s">
        <v>217</v>
      </c>
      <c r="B350" s="27">
        <f>回答用紙!Q104</f>
        <v>0</v>
      </c>
    </row>
    <row r="351" spans="1:2" x14ac:dyDescent="0.15">
      <c r="A351" s="2" t="s">
        <v>218</v>
      </c>
      <c r="B351" s="27">
        <f>回答用紙!Q105</f>
        <v>0</v>
      </c>
    </row>
    <row r="352" spans="1:2" x14ac:dyDescent="0.15">
      <c r="A352" s="2" t="s">
        <v>219</v>
      </c>
      <c r="B352" s="27">
        <f>回答用紙!Q106</f>
        <v>0</v>
      </c>
    </row>
    <row r="353" spans="1:2" x14ac:dyDescent="0.15">
      <c r="A353" s="2" t="s">
        <v>220</v>
      </c>
      <c r="B353" s="27">
        <f>回答用紙!Q107</f>
        <v>0</v>
      </c>
    </row>
    <row r="354" spans="1:2" x14ac:dyDescent="0.15">
      <c r="A354" s="2" t="s">
        <v>221</v>
      </c>
      <c r="B354" s="27">
        <f>回答用紙!Q108</f>
        <v>0</v>
      </c>
    </row>
    <row r="355" spans="1:2" x14ac:dyDescent="0.15">
      <c r="A355" s="2" t="s">
        <v>222</v>
      </c>
      <c r="B355" s="27">
        <f>回答用紙!Q109</f>
        <v>0</v>
      </c>
    </row>
    <row r="356" spans="1:2" x14ac:dyDescent="0.15">
      <c r="A356" s="2" t="s">
        <v>223</v>
      </c>
      <c r="B356" s="27">
        <f>回答用紙!Q110</f>
        <v>0</v>
      </c>
    </row>
    <row r="357" spans="1:2" x14ac:dyDescent="0.15">
      <c r="A357" s="2">
        <v>16</v>
      </c>
      <c r="B357" s="27">
        <f>回答用紙!F112</f>
        <v>0</v>
      </c>
    </row>
    <row r="358" spans="1:2" x14ac:dyDescent="0.15">
      <c r="A358" s="2">
        <v>17</v>
      </c>
      <c r="B358" s="27">
        <f>回答用紙!F114</f>
        <v>0</v>
      </c>
    </row>
    <row r="359" spans="1:2" x14ac:dyDescent="0.15">
      <c r="A359" s="2" t="s">
        <v>631</v>
      </c>
      <c r="B359" s="27">
        <f>回答用紙!G116</f>
        <v>0</v>
      </c>
    </row>
    <row r="360" spans="1:2" x14ac:dyDescent="0.15">
      <c r="A360" s="2" t="s">
        <v>632</v>
      </c>
      <c r="B360" s="27">
        <f>回答用紙!G117</f>
        <v>0</v>
      </c>
    </row>
    <row r="361" spans="1:2" x14ac:dyDescent="0.15">
      <c r="A361" s="2">
        <v>19</v>
      </c>
      <c r="B361" s="27">
        <f>回答用紙!F119</f>
        <v>0</v>
      </c>
    </row>
    <row r="362" spans="1:2" x14ac:dyDescent="0.15">
      <c r="A362" s="2" t="s">
        <v>224</v>
      </c>
      <c r="B362" s="27">
        <f>回答用紙!I119</f>
        <v>0</v>
      </c>
    </row>
    <row r="363" spans="1:2" x14ac:dyDescent="0.15">
      <c r="A363" s="2" t="s">
        <v>614</v>
      </c>
      <c r="B363" s="27">
        <f>回答用紙!F121</f>
        <v>0</v>
      </c>
    </row>
    <row r="364" spans="1:2" x14ac:dyDescent="0.15">
      <c r="A364" s="2" t="s">
        <v>615</v>
      </c>
      <c r="B364" s="27">
        <f>回答用紙!H121</f>
        <v>0</v>
      </c>
    </row>
    <row r="365" spans="1:2" x14ac:dyDescent="0.15">
      <c r="A365" s="2" t="s">
        <v>616</v>
      </c>
      <c r="B365" s="27">
        <f>回答用紙!J121</f>
        <v>0</v>
      </c>
    </row>
    <row r="366" spans="1:2" x14ac:dyDescent="0.15">
      <c r="A366" s="2" t="s">
        <v>617</v>
      </c>
      <c r="B366" s="27">
        <f>回答用紙!L121</f>
        <v>0</v>
      </c>
    </row>
    <row r="367" spans="1:2" x14ac:dyDescent="0.15">
      <c r="A367" s="2" t="s">
        <v>618</v>
      </c>
      <c r="B367" s="27">
        <f>回答用紙!N121</f>
        <v>0</v>
      </c>
    </row>
    <row r="368" spans="1:2" x14ac:dyDescent="0.15">
      <c r="A368" s="2" t="s">
        <v>619</v>
      </c>
      <c r="B368" s="27">
        <f>回答用紙!F122</f>
        <v>0</v>
      </c>
    </row>
    <row r="369" spans="1:2" x14ac:dyDescent="0.15">
      <c r="A369" s="2" t="s">
        <v>620</v>
      </c>
      <c r="B369" s="27">
        <f>回答用紙!H122</f>
        <v>0</v>
      </c>
    </row>
    <row r="370" spans="1:2" x14ac:dyDescent="0.15">
      <c r="A370" s="2" t="s">
        <v>633</v>
      </c>
      <c r="B370" s="27">
        <f>回答用紙!J122</f>
        <v>0</v>
      </c>
    </row>
    <row r="371" spans="1:2" x14ac:dyDescent="0.15">
      <c r="A371" s="2" t="s">
        <v>634</v>
      </c>
      <c r="B371" s="27">
        <f>回答用紙!L122</f>
        <v>0</v>
      </c>
    </row>
    <row r="372" spans="1:2" x14ac:dyDescent="0.15">
      <c r="A372" s="2" t="s">
        <v>225</v>
      </c>
      <c r="B372" s="27">
        <f>回答用紙!I124</f>
        <v>0</v>
      </c>
    </row>
    <row r="373" spans="1:2" x14ac:dyDescent="0.15">
      <c r="A373" s="2">
        <v>21</v>
      </c>
      <c r="B373" s="27">
        <f>回答用紙!F127</f>
        <v>0</v>
      </c>
    </row>
    <row r="374" spans="1:2" x14ac:dyDescent="0.15">
      <c r="A374" s="2" t="s">
        <v>635</v>
      </c>
      <c r="B374" s="27">
        <f>回答用紙!A132</f>
        <v>0</v>
      </c>
    </row>
    <row r="375" spans="1:2" x14ac:dyDescent="0.15">
      <c r="A375" s="2" t="s">
        <v>636</v>
      </c>
      <c r="B375" s="27">
        <f>回答用紙!C132</f>
        <v>0</v>
      </c>
    </row>
    <row r="376" spans="1:2" x14ac:dyDescent="0.15">
      <c r="A376" s="2" t="s">
        <v>637</v>
      </c>
      <c r="B376" s="27">
        <f>回答用紙!E132</f>
        <v>0</v>
      </c>
    </row>
    <row r="377" spans="1:2" x14ac:dyDescent="0.15">
      <c r="A377" s="2" t="s">
        <v>638</v>
      </c>
      <c r="B377" s="27">
        <f>回答用紙!G132</f>
        <v>0</v>
      </c>
    </row>
    <row r="378" spans="1:2" x14ac:dyDescent="0.15">
      <c r="A378" s="2" t="s">
        <v>639</v>
      </c>
      <c r="B378" s="27">
        <f>回答用紙!A133</f>
        <v>0</v>
      </c>
    </row>
    <row r="379" spans="1:2" x14ac:dyDescent="0.15">
      <c r="A379" s="2" t="s">
        <v>640</v>
      </c>
      <c r="B379" s="27">
        <f>回答用紙!C133</f>
        <v>0</v>
      </c>
    </row>
    <row r="380" spans="1:2" x14ac:dyDescent="0.15">
      <c r="A380" s="2" t="s">
        <v>641</v>
      </c>
      <c r="B380" s="27">
        <f>回答用紙!E133</f>
        <v>0</v>
      </c>
    </row>
    <row r="381" spans="1:2" x14ac:dyDescent="0.15">
      <c r="A381" s="2" t="s">
        <v>642</v>
      </c>
      <c r="B381" s="27">
        <f>回答用紙!A137</f>
        <v>0</v>
      </c>
    </row>
    <row r="382" spans="1:2" x14ac:dyDescent="0.15">
      <c r="A382" s="2" t="s">
        <v>643</v>
      </c>
      <c r="B382" s="27">
        <f>回答用紙!C137</f>
        <v>0</v>
      </c>
    </row>
    <row r="383" spans="1:2" x14ac:dyDescent="0.15">
      <c r="A383" s="2" t="s">
        <v>644</v>
      </c>
      <c r="B383" s="27">
        <f>回答用紙!E137</f>
        <v>0</v>
      </c>
    </row>
    <row r="384" spans="1:2" x14ac:dyDescent="0.15">
      <c r="A384" s="2" t="s">
        <v>645</v>
      </c>
      <c r="B384" s="27">
        <f>回答用紙!G137</f>
        <v>0</v>
      </c>
    </row>
    <row r="385" spans="1:2" x14ac:dyDescent="0.15">
      <c r="A385" s="2" t="s">
        <v>646</v>
      </c>
      <c r="B385" s="27">
        <f>回答用紙!I137</f>
        <v>0</v>
      </c>
    </row>
    <row r="386" spans="1:2" x14ac:dyDescent="0.15">
      <c r="A386" s="2" t="s">
        <v>647</v>
      </c>
      <c r="B386" s="27">
        <f>回答用紙!A138</f>
        <v>0</v>
      </c>
    </row>
    <row r="387" spans="1:2" x14ac:dyDescent="0.15">
      <c r="A387" s="2" t="s">
        <v>648</v>
      </c>
      <c r="B387" s="27">
        <f>回答用紙!C138</f>
        <v>0</v>
      </c>
    </row>
    <row r="388" spans="1:2" x14ac:dyDescent="0.15">
      <c r="A388" s="2" t="s">
        <v>649</v>
      </c>
      <c r="B388" s="27">
        <f>回答用紙!C138</f>
        <v>0</v>
      </c>
    </row>
    <row r="389" spans="1:2" x14ac:dyDescent="0.15">
      <c r="A389" s="2" t="s">
        <v>650</v>
      </c>
      <c r="B389" s="27">
        <f>回答用紙!G138</f>
        <v>0</v>
      </c>
    </row>
    <row r="390" spans="1:2" x14ac:dyDescent="0.15">
      <c r="A390" s="2" t="s">
        <v>651</v>
      </c>
      <c r="B390" s="27">
        <f>回答用紙!I138</f>
        <v>0</v>
      </c>
    </row>
    <row r="391" spans="1:2" x14ac:dyDescent="0.15">
      <c r="A391" s="2" t="s">
        <v>621</v>
      </c>
      <c r="B391" s="27">
        <f>回答用紙!A140</f>
        <v>0</v>
      </c>
    </row>
    <row r="392" spans="1:2" x14ac:dyDescent="0.15">
      <c r="A392" s="2" t="s">
        <v>652</v>
      </c>
      <c r="B392" s="27">
        <f>回答用紙!H144</f>
        <v>0</v>
      </c>
    </row>
    <row r="393" spans="1:2" x14ac:dyDescent="0.15">
      <c r="A393" s="2" t="s">
        <v>653</v>
      </c>
      <c r="B393" s="27">
        <f>回答用紙!J144</f>
        <v>0</v>
      </c>
    </row>
    <row r="394" spans="1:2" x14ac:dyDescent="0.15">
      <c r="A394" s="2" t="s">
        <v>654</v>
      </c>
      <c r="B394" s="27">
        <f>回答用紙!L144</f>
        <v>0</v>
      </c>
    </row>
    <row r="395" spans="1:2" x14ac:dyDescent="0.15">
      <c r="A395" s="2" t="s">
        <v>655</v>
      </c>
      <c r="B395" s="27">
        <f>回答用紙!N144</f>
        <v>0</v>
      </c>
    </row>
    <row r="396" spans="1:2" x14ac:dyDescent="0.15">
      <c r="A396" s="2" t="s">
        <v>656</v>
      </c>
      <c r="B396" s="27">
        <f>回答用紙!P144</f>
        <v>0</v>
      </c>
    </row>
    <row r="397" spans="1:2" x14ac:dyDescent="0.15">
      <c r="A397" s="2" t="s">
        <v>657</v>
      </c>
      <c r="B397" s="27">
        <f>回答用紙!H145</f>
        <v>0</v>
      </c>
    </row>
    <row r="398" spans="1:2" x14ac:dyDescent="0.15">
      <c r="A398" s="2" t="s">
        <v>658</v>
      </c>
      <c r="B398" s="27">
        <f>回答用紙!J145</f>
        <v>0</v>
      </c>
    </row>
    <row r="399" spans="1:2" x14ac:dyDescent="0.15">
      <c r="A399" s="2" t="s">
        <v>659</v>
      </c>
      <c r="B399" s="27">
        <f>回答用紙!L145</f>
        <v>0</v>
      </c>
    </row>
    <row r="400" spans="1:2" x14ac:dyDescent="0.15">
      <c r="A400" s="2" t="s">
        <v>660</v>
      </c>
      <c r="B400" s="27">
        <f>回答用紙!N145</f>
        <v>0</v>
      </c>
    </row>
    <row r="401" spans="1:2" x14ac:dyDescent="0.15">
      <c r="A401" s="2" t="s">
        <v>661</v>
      </c>
      <c r="B401" s="27">
        <f>回答用紙!P145</f>
        <v>0</v>
      </c>
    </row>
    <row r="402" spans="1:2" x14ac:dyDescent="0.15">
      <c r="A402" s="2" t="s">
        <v>621</v>
      </c>
      <c r="B402" s="27">
        <f>回答用紙!H146</f>
        <v>0</v>
      </c>
    </row>
    <row r="403" spans="1:2" x14ac:dyDescent="0.15">
      <c r="A403" s="2">
        <v>25</v>
      </c>
      <c r="B403" s="27">
        <f>回答用紙!F151</f>
        <v>0</v>
      </c>
    </row>
    <row r="404" spans="1:2" x14ac:dyDescent="0.15">
      <c r="A404" s="2" t="s">
        <v>226</v>
      </c>
      <c r="B404" s="27">
        <f>回答用紙!J151</f>
        <v>0</v>
      </c>
    </row>
  </sheetData>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回答用紙</vt:lpstr>
      <vt:lpstr>（研究委員集計用）</vt:lpstr>
      <vt:lpstr>Sheet3</vt:lpstr>
      <vt:lpstr>回答用紙!Print_Area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はまさき</dc:creator>
  <cp:lastModifiedBy>長崎県中体連</cp:lastModifiedBy>
  <cp:lastPrinted>2021-05-06T00:47:33Z</cp:lastPrinted>
  <dcterms:created xsi:type="dcterms:W3CDTF">2018-06-04T07:06:53Z</dcterms:created>
  <dcterms:modified xsi:type="dcterms:W3CDTF">2022-06-16T00:30:05Z</dcterms:modified>
</cp:coreProperties>
</file>